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<sst xmlns="http://schemas.openxmlformats.org/spreadsheetml/2006/main" count="23" uniqueCount="21">
  <si>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</si>
  <si>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单位（签章）：阜康市人资源和社会保障局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</si>
  <si>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</si>
  <si>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</si>
  <si>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</si>
  <si>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</si>
  <si>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</si>
  <si>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</si>
  <si>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</si>
  <si>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</si>
  <si>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</si>
  <si>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</si>
  <si>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</si>
  <si>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</si>
  <si>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</si>
  <si>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本年换2辆能源车，租车费、车辆保险费有所增加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</si>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</sst>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20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5" fillId="25" borderId="23" applyNumberFormat="0" applyAlignment="0" applyProtection="0">
      <alignment vertical="center"/>
    </xf>
    <xf numFmtId="0" fontId="27" fillId="25" borderId="16" applyNumberFormat="0" applyAlignment="0" applyProtection="0">
      <alignment vertical="center"/>
    </xf>
    <xf numFmtId="0" fontId="21" fillId="17" borderId="19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8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0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8" fillId="0" borderId="9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0" xfId="0" applyNumberFormat="1" applyFont="1" applyFill="1" applyBorder="1" applyAlignment="1">
      <alignment vertical="center" wrapText="1" shrinkToFit="1"/>
    </xf>
    <xf numFmtId="10" fontId="2" fillId="2" borderId="11" xfId="0" applyNumberFormat="1" applyFont="1" applyFill="1" applyBorder="1" applyAlignment="1">
      <alignment vertical="center" wrapText="1" shrinkToFit="1"/>
    </xf>
    <xf numFmtId="0" fontId="8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vertical="center" wrapText="1" shrinkToFit="1"/>
    </xf>
    <xf numFmtId="176" fontId="2" fillId="3" borderId="11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13" xfId="0" applyNumberFormat="1" applyFont="1" applyFill="1" applyBorder="1" applyAlignment="1">
      <alignment vertical="center" wrapText="1" shrinkToFit="1"/>
    </xf>
    <xf numFmtId="10" fontId="2" fillId="2" borderId="14" xfId="0" applyNumberFormat="1" applyFont="1" applyFill="1" applyBorder="1" applyAlignment="1">
      <alignment vertical="center" wrapText="1" shrinkToFit="1"/>
    </xf>
    <xf numFmtId="0" fontId="8" fillId="0" borderId="15" xfId="0" applyNumberFormat="1" applyFont="1" applyFill="1" applyBorder="1" applyAlignment="1" applyProtection="1">
      <alignment vertical="center" wrapText="1" shrinkToFit="1"/>
      <protection locked="0"/>
    </xf>
    <xf numFmtId="0" fontId="9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left" vertical="center" wrapText="1" shrinkToFit="1"/>
    </xf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:D15"/>
    </sheetView>
  </sheetViews>
  <sheetFormatPr defaultColWidth="9" defaultRowHeight="14.25" outlineLevelCol="7"/>
  <cols>
    <col min="1" max="1" width="25.5" style="1" customWidth="1"/>
    <col min="2" max="7" width="10.5833333333333" style="2" customWidth="1"/>
    <col min="8" max="8" width="19.0833333333333" style="1" customWidth="1"/>
    <col min="9" max="16384" width="9" style="1"/>
  </cols>
  <sheetData>
    <row r="1" s="1" customFormat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1.75" customHeight="1" spans="1:8">
      <c r="A2" s="4" t="s">
        <v>1</v>
      </c>
      <c r="B2" s="5"/>
      <c r="C2" s="5"/>
      <c r="D2" s="5"/>
      <c r="E2" s="5"/>
      <c r="F2" s="2"/>
      <c r="G2" s="2"/>
      <c r="H2" s="6" t="s">
        <v>2</v>
      </c>
    </row>
    <row r="3" s="1" customFormat="1" ht="19.5" customHeight="1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40" customHeight="1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ht="25" customHeight="1" spans="1:8">
      <c r="A5" s="14" t="s">
        <v>9</v>
      </c>
      <c r="B5" s="15">
        <f>B8</f>
        <v>5.71</v>
      </c>
      <c r="C5" s="15">
        <v>0</v>
      </c>
      <c r="D5" s="15">
        <f>D8</f>
        <v>5.87</v>
      </c>
      <c r="E5" s="15">
        <v>0</v>
      </c>
      <c r="F5" s="16">
        <f t="shared" ref="F5:F11" si="0">IF(B5=D5,"与上年持平",IF(B5=0,D5/D5,(D5/B5-1)))</f>
        <v>0.0280210157618215</v>
      </c>
      <c r="G5" s="16" t="str">
        <f t="shared" ref="G5:G11" si="1">IF(C5=E5,"与上年持平",IF(C5=0,E5/E5,(E5/C5-1)))</f>
        <v>与上年持平</v>
      </c>
      <c r="H5" s="17"/>
    </row>
    <row r="6" s="1" customFormat="1" ht="25" customHeight="1" spans="1:8">
      <c r="A6" s="18" t="s">
        <v>10</v>
      </c>
      <c r="B6" s="19">
        <v>0</v>
      </c>
      <c r="C6" s="19">
        <v>0</v>
      </c>
      <c r="D6" s="19">
        <v>0</v>
      </c>
      <c r="E6" s="19">
        <v>0</v>
      </c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ht="25" customHeight="1" spans="1:8">
      <c r="A7" s="22" t="s">
        <v>11</v>
      </c>
      <c r="B7" s="19">
        <v>0</v>
      </c>
      <c r="C7" s="19">
        <v>0</v>
      </c>
      <c r="D7" s="19">
        <v>0</v>
      </c>
      <c r="E7" s="19">
        <v>0</v>
      </c>
      <c r="F7" s="23" t="str">
        <f t="shared" si="0"/>
        <v>与上年持平</v>
      </c>
      <c r="G7" s="23" t="str">
        <f t="shared" si="1"/>
        <v>与上年持平</v>
      </c>
      <c r="H7" s="24"/>
    </row>
    <row r="8" s="1" customFormat="1" ht="25" customHeight="1" spans="1:8">
      <c r="A8" s="22" t="s">
        <v>12</v>
      </c>
      <c r="B8" s="25">
        <f>B10</f>
        <v>5.71</v>
      </c>
      <c r="C8" s="25">
        <v>0</v>
      </c>
      <c r="D8" s="25">
        <f>D10</f>
        <v>5.87</v>
      </c>
      <c r="E8" s="25">
        <v>0</v>
      </c>
      <c r="F8" s="23">
        <f t="shared" si="0"/>
        <v>0.0280210157618215</v>
      </c>
      <c r="G8" s="23" t="str">
        <f t="shared" si="1"/>
        <v>与上年持平</v>
      </c>
      <c r="H8" s="24"/>
    </row>
    <row r="9" s="1" customFormat="1" ht="25" customHeight="1" spans="1:8">
      <c r="A9" s="26" t="s">
        <v>13</v>
      </c>
      <c r="B9" s="19">
        <v>0</v>
      </c>
      <c r="C9" s="19">
        <v>0</v>
      </c>
      <c r="D9" s="19">
        <v>0</v>
      </c>
      <c r="E9" s="19">
        <v>0</v>
      </c>
      <c r="F9" s="23" t="str">
        <f t="shared" si="0"/>
        <v>与上年持平</v>
      </c>
      <c r="G9" s="23" t="str">
        <f t="shared" si="1"/>
        <v>与上年持平</v>
      </c>
      <c r="H9" s="24"/>
    </row>
    <row r="10" s="1" customFormat="1" ht="25" customHeight="1" spans="1:8">
      <c r="A10" s="26" t="s">
        <v>14</v>
      </c>
      <c r="B10" s="25">
        <v>5.71</v>
      </c>
      <c r="C10" s="25">
        <v>5.71</v>
      </c>
      <c r="D10" s="25">
        <v>5.87</v>
      </c>
      <c r="E10" s="27">
        <v>5.87</v>
      </c>
      <c r="F10" s="23">
        <f t="shared" si="0"/>
        <v>0.0280210157618215</v>
      </c>
      <c r="G10" s="23">
        <f t="shared" si="1"/>
        <v>0.0280210157618215</v>
      </c>
      <c r="H10" s="24" t="s">
        <v>15</v>
      </c>
    </row>
    <row r="11" s="1" customFormat="1" ht="25" customHeight="1" spans="1:8">
      <c r="A11" s="28" t="s">
        <v>16</v>
      </c>
      <c r="B11" s="19">
        <v>0</v>
      </c>
      <c r="C11" s="19">
        <v>0</v>
      </c>
      <c r="D11" s="19">
        <v>0</v>
      </c>
      <c r="E11" s="19">
        <v>0</v>
      </c>
      <c r="F11" s="29" t="str">
        <f t="shared" si="0"/>
        <v>与上年持平</v>
      </c>
      <c r="G11" s="29" t="str">
        <f t="shared" si="1"/>
        <v>与上年持平</v>
      </c>
      <c r="H11" s="30"/>
    </row>
    <row r="12" ht="13.5" spans="1:4">
      <c r="A12" s="31" t="s">
        <v>17</v>
      </c>
      <c r="B12" s="32"/>
      <c r="C12" s="32"/>
      <c r="D12" s="32"/>
    </row>
    <row r="13" ht="13.5" spans="1:4">
      <c r="A13" s="33" t="s">
        <v>18</v>
      </c>
      <c r="B13" s="34"/>
      <c r="C13" s="34"/>
      <c r="D13" s="34"/>
    </row>
    <row r="14" ht="13.5" spans="1:4">
      <c r="A14" s="33" t="s">
        <v>19</v>
      </c>
      <c r="B14" s="34"/>
      <c r="C14" s="34"/>
      <c r="D14" s="34"/>
    </row>
    <row r="15" ht="13.5" spans="1:4">
      <c r="A15" s="35" t="s">
        <v>20</v>
      </c>
      <c r="B15" s="33"/>
      <c r="C15" s="33"/>
      <c r="D15" s="33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2025-10-20T07:50:00Z</dcterms:created>
  <dcterms:modified xsi:type="dcterms:W3CDTF">2025-10-20T07:58:40Z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