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<sst xmlns="http://schemas.openxmlformats.org/spreadsheetml/2006/main" count="22" uniqueCount="20">
  <si>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</si>
  <si>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单位（签章）：阜康市总工会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</si>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</sst>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7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27" borderId="20" applyNumberFormat="0" applyAlignment="0" applyProtection="0">
      <alignment vertical="center"/>
    </xf>
    <xf numFmtId="0" fontId="24" fillId="27" borderId="18" applyNumberFormat="0" applyAlignment="0" applyProtection="0">
      <alignment vertical="center"/>
    </xf>
    <xf numFmtId="0" fontId="26" fillId="28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G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2.08</v>
      </c>
      <c r="C5" s="16">
        <f>C6+C7+C8+C11</f>
        <v>0</v>
      </c>
      <c r="D5" s="16">
        <f>D6+D7+D8+D11</f>
        <v>1.23</v>
      </c>
      <c r="E5" s="16">
        <f>E6+E7+E8+E11</f>
        <v>1.23</v>
      </c>
      <c r="F5" s="17">
        <f t="shared" ref="F5:F11" si="0">IF(B5=D5,"与上年持平",IF(B5=0,D5/D5,(D5/B5-1)))</f>
        <v>-0.408653846153846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1.79</v>
      </c>
      <c r="C8" s="27">
        <f>C9+C10</f>
        <v>0</v>
      </c>
      <c r="D8" s="27">
        <f>D9+D10</f>
        <v>1.23</v>
      </c>
      <c r="E8" s="27">
        <f>E9+E10</f>
        <v>1.23</v>
      </c>
      <c r="F8" s="25">
        <f t="shared" si="0"/>
        <v>-0.312849162011173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1.79</v>
      </c>
      <c r="C10" s="24">
        <v>0</v>
      </c>
      <c r="D10" s="24">
        <v>1.23</v>
      </c>
      <c r="E10" s="24">
        <v>1.23</v>
      </c>
      <c r="F10" s="25">
        <f t="shared" si="0"/>
        <v>-0.312849162011173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0.29</v>
      </c>
      <c r="C11" s="30"/>
      <c r="D11" s="30"/>
      <c r="E11" s="30"/>
      <c r="F11" s="31">
        <f t="shared" si="0"/>
        <v>-1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