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<sst xmlns="http://schemas.openxmlformats.org/spreadsheetml/2006/main" count="23" uniqueCount="21">
  <si>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</si>
  <si>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单位（签章）：阜康市司法局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</si>
  <si>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</si>
  <si>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</si>
  <si>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</si>
  <si>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</si>
  <si>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</si>
  <si>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</si>
  <si>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</si>
  <si>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</si>
  <si>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</si>
  <si>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</si>
  <si>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</si>
  <si>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</si>
  <si>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</si>
  <si>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1.本单位车辆均为10年至13年期间购置，车龄长，维修费较上年增高。2.因业务工作需要，车辆外出频率较上年有所增长，过路费较上年有所增加。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</si>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</sst>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indexed="8"/>
      <name val="宋体"/>
      <charset val="134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indexed="20"/>
      <name val="宋体"/>
      <charset val="0"/>
    </font>
    <font>
      <b/>
      <sz val="18"/>
      <color indexed="62"/>
      <name val="宋体"/>
      <charset val="134"/>
    </font>
    <font>
      <b/>
      <sz val="13"/>
      <color indexed="62"/>
      <name val="宋体"/>
      <charset val="134"/>
    </font>
    <font>
      <i/>
      <sz val="11"/>
      <color indexed="23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1"/>
      <color indexed="9"/>
      <name val="宋体"/>
      <charset val="0"/>
    </font>
    <font>
      <sz val="11"/>
      <color indexed="9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10"/>
      <name val="宋体"/>
      <charset val="0"/>
    </font>
    <font>
      <b/>
      <sz val="11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u/>
      <sz val="10"/>
      <color indexed="1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2" borderId="20" applyNumberFormat="0" applyFon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5" fillId="11" borderId="22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16" fillId="7" borderId="17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2" sqref="L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5.22</v>
      </c>
      <c r="C5" s="16">
        <f>C6+C7+C8+C11</f>
        <v>5.22</v>
      </c>
      <c r="D5" s="16">
        <f>D6+D7+D8+D11</f>
        <v>6.47</v>
      </c>
      <c r="E5" s="16">
        <f>E6+E7+E8+E11</f>
        <v>6.47</v>
      </c>
      <c r="F5" s="17">
        <f t="shared" ref="F5:F11" si="0">IF(B5=D5,"与上年持平",IF(B5=0,D5/D5,(D5/B5-1)))</f>
        <v>0.239463601532567</v>
      </c>
      <c r="G5" s="17">
        <f t="shared" ref="G5:G11" si="1">IF(C5=E5,"与上年持平",IF(C5=0,E5/E5,(E5/C5-1)))</f>
        <v>0.239463601532567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4.91</v>
      </c>
      <c r="C8" s="27">
        <f>C9+C10</f>
        <v>4.91</v>
      </c>
      <c r="D8" s="27">
        <f>D9+D10</f>
        <v>6.47</v>
      </c>
      <c r="E8" s="27">
        <f>E9+E10</f>
        <v>6.47</v>
      </c>
      <c r="F8" s="25">
        <f t="shared" si="0"/>
        <v>0.317718940936863</v>
      </c>
      <c r="G8" s="25">
        <f t="shared" si="1"/>
        <v>0.317718940936863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4.91</v>
      </c>
      <c r="C10" s="24">
        <v>4.91</v>
      </c>
      <c r="D10" s="24">
        <v>6.47</v>
      </c>
      <c r="E10" s="24">
        <v>6.47</v>
      </c>
      <c r="F10" s="25">
        <f t="shared" si="0"/>
        <v>0.317718940936863</v>
      </c>
      <c r="G10" s="25">
        <f t="shared" si="1"/>
        <v>0.317718940936863</v>
      </c>
      <c r="H10" s="26" t="s">
        <v>15</v>
      </c>
    </row>
    <row r="11" s="1" customFormat="1" ht="24.95" customHeight="1" spans="1:8">
      <c r="A11" s="29" t="s">
        <v>16</v>
      </c>
      <c r="B11" s="30">
        <v>0.31</v>
      </c>
      <c r="C11" s="30">
        <v>0.31</v>
      </c>
      <c r="D11" s="30"/>
      <c r="E11" s="30"/>
      <c r="F11" s="31">
        <f t="shared" si="0"/>
        <v>-1</v>
      </c>
      <c r="G11" s="31">
        <f t="shared" si="1"/>
        <v>-1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2024-04-16T05:06:00Z</dcterms:created>
  <dcterms:modified xsi:type="dcterms:W3CDTF">2025-07-10T02:14:25Z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