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<sst xmlns="http://schemas.openxmlformats.org/spreadsheetml/2006/main" count="170" uniqueCount="92">
  <si>
    <t>项目支出绩效自评表</t>
  </si>
  <si>
    <t>（2023年度）</t>
  </si>
  <si>
    <t>项目名称</t>
  </si>
  <si>
    <t>阜康市滋泥泉子镇农村厕所革命整村推进财政奖补资金项目</t>
  </si>
  <si>
    <t>主管部门</t>
  </si>
  <si>
    <t>阜康市乡村振兴综合保障中心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</si>
  <si>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</si>
  <si>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</si>
  <si>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</si>
  <si>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</si>
  <si>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</si>
  <si>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</si>
  <si>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</si>
  <si>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</si>
  <si>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</si>
  <si>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</si>
  <si>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</si>
  <si>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</si>
  <si>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</si>
  <si>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</si>
  <si>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</si>
  <si>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</si>
  <si>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贯彻执行党和政府的方针政策以及上级部门的指示，决定，为镇党委政府出主意，当参谋，调查研究，处理信息，参与政务，为机关服务。在阜康市滋泥泉子镇二道河子中心村、何家湾中心村实施农村厕所革命整村推进财政奖补资金项目，严格落实“四个不摘”要求，巩固“两不愁三保障”成果，做好易地扶贫搬迁后续扶持工作，持续改善脱贫地区基础设施条件，进一步提升脱贫地区公共服务水平。2023年预计完成：二道河子中心村1、新建5.3公里DN100PE供水管网及路面恢复315万元；2、二道河子中心村屯庄片区新建日处理量50m3/d一体化污水处理设施一套92万元。何家湾中心村1、新建双河片区饮水管网及配套设施4.5公里309万元；2、新建日处理量50m3/d一体化污水处理设施一套98万元.通过该项目实施从而完善滋泥泉子镇二道河子中心村、何家湾中心村的基础设施建设，有效改善农村人居环境，提升村民生活水平。</t>
  </si>
  <si>
    <t>截至2023年12月31日本项目完成二道河子供水管网及配套设施完成3.8公里、何家湾供水管网及配套设施完成4.23公里、二道河子处理量50m3/d一体化污水处理设施支付项目资金71.80万元、何家湾供水管网及配套设施1套、何家湾处理量50m3/d一体化污水处理设施1套，项目实施有效改善人居环境，满意度达到100%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</si>
  <si>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</si>
  <si>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</si>
  <si>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</si>
  <si>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</si>
  <si>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</si>
  <si>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</si>
  <si>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</si>
  <si>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</si>
  <si>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</si>
  <si>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</si>
  <si>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</si>
  <si>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</si>
  <si>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</si>
  <si>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</si>
  <si>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</si>
  <si>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</si>
  <si>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二道河子供水管网及配套设施</t>
  </si>
  <si>
    <t>≧5.3公里</t>
  </si>
  <si>
    <t>计划标准</t>
  </si>
  <si>
    <t>/</t>
  </si>
  <si>
    <t>按照完成比例赋分</t>
  </si>
  <si>
    <t>正式资料和工作资料</t>
  </si>
  <si>
    <t>=3.8公里</t>
  </si>
  <si>
    <t>原因为年初设置指标时为预计公里数，实际建设过程中发生变化，改进措施为科学测算建设公里数。</t>
  </si>
  <si>
    <t>二道河子处理量50m3/d一体化污水处理设施</t>
  </si>
  <si>
    <t>≧1套</t>
  </si>
  <si>
    <t>=1套</t>
  </si>
  <si>
    <t>何家湾供水管网及配套设施</t>
  </si>
  <si>
    <t>≧4.5公里</t>
  </si>
  <si>
    <t>=4.23公里</t>
  </si>
  <si>
    <t>何家湾处理量50m3/d一体化污水处理设施</t>
  </si>
  <si>
    <t>质量指标</t>
  </si>
  <si>
    <t>项目（工程）验收合格率</t>
  </si>
  <si>
    <t>=100%</t>
  </si>
  <si>
    <t>工作资料</t>
  </si>
  <si>
    <t>时效指标</t>
  </si>
  <si>
    <t>项目启动时间</t>
  </si>
  <si>
    <t>直接赋分</t>
  </si>
  <si>
    <t>=2023年4月</t>
  </si>
  <si>
    <t>工程完工时间</t>
  </si>
  <si>
    <t>=2023年10月</t>
  </si>
  <si>
    <t>工程完工及时率</t>
  </si>
  <si>
    <t>100%</t>
  </si>
  <si>
    <t>成本指标</t>
  </si>
  <si>
    <t>经济成本指标</t>
  </si>
  <si>
    <t>二道河子供水管网及配套设施成本</t>
  </si>
  <si>
    <t>≤315万元</t>
  </si>
  <si>
    <t>预算支出标准</t>
  </si>
  <si>
    <t>=315万元</t>
  </si>
  <si>
    <t>二道河子处理量50m3/d一体化污水处理设施成本</t>
  </si>
  <si>
    <t>≤92万元</t>
  </si>
  <si>
    <t>=92万元</t>
  </si>
  <si>
    <t>何家湾供水管网及配套设施成本</t>
  </si>
  <si>
    <t>≤309万元</t>
  </si>
  <si>
    <t>=309万元</t>
  </si>
  <si>
    <t/>
  </si>
  <si>
    <t>何家湾处理量50m3/d一体化污水处理设施成本</t>
  </si>
  <si>
    <t>≤98万元</t>
  </si>
  <si>
    <t>=84.94万元</t>
  </si>
  <si>
    <t>社会效益指标</t>
  </si>
  <si>
    <t>增强脱贫地区和脱贫群众内生发展动力</t>
  </si>
  <si>
    <t>增强</t>
  </si>
  <si>
    <t>按评判等级赋分</t>
  </si>
  <si>
    <t>说明材料</t>
  </si>
  <si>
    <t>有效改善人居环境</t>
  </si>
  <si>
    <t>有效改善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</si>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</sst>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31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SimSun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4" borderId="11" applyNumberFormat="0" applyAlignment="0" applyProtection="0">
      <alignment vertical="center"/>
    </xf>
    <xf numFmtId="0" fontId="22" fillId="5" borderId="13" applyNumberFormat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0" fillId="0" borderId="0"/>
  </cellStyleXfs>
  <cellXfs count="4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>
      <alignment vertical="center"/>
    </xf>
    <xf numFmtId="0" fontId="1" fillId="0" borderId="0" xfId="49" applyFont="1" applyAlignment="1">
      <alignment horizontal="center" vertical="center" wrapText="1"/>
    </xf>
    <xf numFmtId="0" fontId="1" fillId="0" borderId="0" xfId="49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49" applyNumberFormat="1" applyFont="1" applyBorder="1" applyAlignment="1">
      <alignment horizontal="center" vertical="center" wrapText="1"/>
    </xf>
    <xf numFmtId="57" fontId="6" fillId="0" borderId="1" xfId="49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7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1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76" fontId="4" fillId="0" borderId="1" xfId="1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8"/>
  <sheetViews>
    <sheetView tabSelected="1" view="pageBreakPreview" zoomScale="70" zoomScaleNormal="90" workbookViewId="0">
      <selection activeCell="H6" sqref="H6:I6"/>
    </sheetView>
  </sheetViews>
  <sheetFormatPr defaultColWidth="9" defaultRowHeight="14"/>
  <cols>
    <col min="1" max="2" width="9.25454545454545" customWidth="1"/>
    <col min="3" max="3" width="9.54545454545454" customWidth="1"/>
    <col min="4" max="4" width="20.1272727272727" customWidth="1"/>
    <col min="5" max="5" width="10.7272727272727" customWidth="1"/>
    <col min="6" max="6" width="9.68181818181818" style="2" customWidth="1"/>
    <col min="7" max="7" width="9.09090909090909" style="2" customWidth="1"/>
    <col min="8" max="8" width="8.90909090909091" style="2" customWidth="1"/>
    <col min="9" max="9" width="11.6909090909091" style="2" customWidth="1"/>
    <col min="10" max="10" width="14.4363636363636" style="2" customWidth="1"/>
    <col min="11" max="11" width="15.4363636363636" style="2" customWidth="1"/>
    <col min="12" max="12" width="11.7181818181818" style="2" customWidth="1"/>
    <col min="13" max="13" width="12.2090909090909" style="2" customWidth="1"/>
    <col min="14" max="14" width="22.9545454545455" style="2" customWidth="1"/>
  </cols>
  <sheetData>
    <row r="1" ht="40.15" customHeight="1" spans="1:14">
      <c r="A1" s="3" t="s">
        <v>0</v>
      </c>
      <c r="B1" s="3"/>
      <c r="C1" s="3"/>
      <c r="D1" s="3"/>
      <c r="E1" s="3"/>
      <c r="F1" s="4"/>
      <c r="G1" s="4"/>
      <c r="H1" s="4"/>
      <c r="I1" s="4"/>
      <c r="J1" s="4"/>
      <c r="K1" s="4"/>
      <c r="L1" s="4"/>
      <c r="M1" s="4"/>
      <c r="N1" s="4"/>
    </row>
    <row r="2" ht="22.15" customHeight="1" spans="1:14">
      <c r="A2" s="5" t="s">
        <v>1</v>
      </c>
      <c r="B2" s="5"/>
      <c r="C2" s="5"/>
      <c r="D2" s="5"/>
      <c r="E2" s="5"/>
      <c r="F2" s="6"/>
      <c r="G2" s="6"/>
      <c r="H2" s="6"/>
      <c r="I2" s="6"/>
      <c r="J2" s="6"/>
      <c r="K2" s="6"/>
      <c r="L2" s="6"/>
      <c r="M2" s="6"/>
      <c r="N2" s="6"/>
    </row>
    <row r="3" ht="30" customHeight="1" spans="1:14">
      <c r="A3" s="7" t="s">
        <v>2</v>
      </c>
      <c r="B3" s="7"/>
      <c r="C3" s="7" t="s">
        <v>3</v>
      </c>
      <c r="D3" s="7"/>
      <c r="E3" s="7"/>
      <c r="F3" s="8"/>
      <c r="G3" s="8"/>
      <c r="H3" s="8"/>
      <c r="I3" s="8"/>
      <c r="J3" s="8"/>
      <c r="K3" s="8"/>
      <c r="L3" s="8"/>
      <c r="M3" s="8"/>
      <c r="N3" s="8"/>
    </row>
    <row r="4" ht="30" customHeight="1" spans="1:14">
      <c r="A4" s="7" t="s">
        <v>4</v>
      </c>
      <c r="B4" s="7"/>
      <c r="C4" s="7" t="s">
        <v>5</v>
      </c>
      <c r="D4" s="7"/>
      <c r="E4" s="7"/>
      <c r="F4" s="8"/>
      <c r="G4" s="8"/>
      <c r="H4" s="8" t="s">
        <v>6</v>
      </c>
      <c r="I4" s="8"/>
      <c r="J4" s="8" t="s">
        <v>5</v>
      </c>
      <c r="K4" s="8"/>
      <c r="L4" s="8"/>
      <c r="M4" s="8"/>
      <c r="N4" s="8"/>
    </row>
    <row r="5" ht="30" customHeight="1" spans="1:14">
      <c r="A5" s="7" t="s">
        <v>7</v>
      </c>
      <c r="B5" s="7"/>
      <c r="C5" s="7" t="s">
        <v>8</v>
      </c>
      <c r="D5" s="7"/>
      <c r="E5" s="7" t="s">
        <v>9</v>
      </c>
      <c r="F5" s="8" t="s">
        <v>10</v>
      </c>
      <c r="G5" s="8"/>
      <c r="H5" s="8" t="s">
        <v>11</v>
      </c>
      <c r="I5" s="8"/>
      <c r="J5" s="8" t="s">
        <v>12</v>
      </c>
      <c r="K5" s="8"/>
      <c r="L5" s="8" t="s">
        <v>13</v>
      </c>
      <c r="M5" s="8"/>
      <c r="N5" s="8" t="s">
        <v>14</v>
      </c>
    </row>
    <row r="6" ht="30" customHeight="1" spans="1:14">
      <c r="A6" s="7"/>
      <c r="B6" s="7"/>
      <c r="C6" s="7" t="s">
        <v>15</v>
      </c>
      <c r="D6" s="7"/>
      <c r="E6" s="9">
        <v>814</v>
      </c>
      <c r="F6" s="9">
        <v>814</v>
      </c>
      <c r="G6" s="9"/>
      <c r="H6" s="9">
        <v>706.67</v>
      </c>
      <c r="I6" s="9"/>
      <c r="J6" s="19">
        <v>10</v>
      </c>
      <c r="K6" s="19"/>
      <c r="L6" s="39">
        <f>H6/F6</f>
        <v>0.868144963144963</v>
      </c>
      <c r="M6" s="39"/>
      <c r="N6" s="40">
        <v>6.7</v>
      </c>
    </row>
    <row r="7" ht="30" customHeight="1" spans="1:14">
      <c r="A7" s="7"/>
      <c r="B7" s="7"/>
      <c r="C7" s="10" t="s">
        <v>16</v>
      </c>
      <c r="D7" s="10"/>
      <c r="E7" s="9">
        <v>814</v>
      </c>
      <c r="F7" s="11">
        <v>814</v>
      </c>
      <c r="G7" s="12"/>
      <c r="H7" s="9">
        <v>706.67</v>
      </c>
      <c r="I7" s="9"/>
      <c r="J7" s="17" t="s">
        <v>17</v>
      </c>
      <c r="K7" s="17"/>
      <c r="L7" s="41" t="s">
        <v>17</v>
      </c>
      <c r="M7" s="41"/>
      <c r="N7" s="41" t="s">
        <v>17</v>
      </c>
    </row>
    <row r="8" ht="26" customHeight="1" spans="1:14">
      <c r="A8" s="7"/>
      <c r="B8" s="13"/>
      <c r="C8" s="13" t="s">
        <v>18</v>
      </c>
      <c r="D8" s="13"/>
      <c r="E8" s="14">
        <v>0</v>
      </c>
      <c r="F8" s="15">
        <v>0</v>
      </c>
      <c r="G8" s="15"/>
      <c r="H8" s="15">
        <v>0</v>
      </c>
      <c r="I8" s="15"/>
      <c r="J8" s="41" t="s">
        <v>17</v>
      </c>
      <c r="K8" s="41"/>
      <c r="L8" s="41" t="s">
        <v>17</v>
      </c>
      <c r="M8" s="41"/>
      <c r="N8" s="41" t="s">
        <v>17</v>
      </c>
    </row>
    <row r="9" ht="28" customHeight="1" spans="1:14">
      <c r="A9" s="7" t="s">
        <v>19</v>
      </c>
      <c r="B9" s="7" t="s">
        <v>20</v>
      </c>
      <c r="C9" s="7"/>
      <c r="D9" s="7"/>
      <c r="E9" s="7"/>
      <c r="F9" s="8"/>
      <c r="G9" s="8"/>
      <c r="H9" s="8"/>
      <c r="I9" s="8"/>
      <c r="J9" s="8" t="s">
        <v>21</v>
      </c>
      <c r="K9" s="8"/>
      <c r="L9" s="8"/>
      <c r="M9" s="8"/>
      <c r="N9" s="8"/>
    </row>
    <row r="10" ht="140" customHeight="1" spans="1:14">
      <c r="A10" s="7"/>
      <c r="B10" s="16" t="s">
        <v>22</v>
      </c>
      <c r="C10" s="16"/>
      <c r="D10" s="16"/>
      <c r="E10" s="16"/>
      <c r="F10" s="17"/>
      <c r="G10" s="17"/>
      <c r="H10" s="17"/>
      <c r="I10" s="17"/>
      <c r="J10" s="17" t="s">
        <v>23</v>
      </c>
      <c r="K10" s="17"/>
      <c r="L10" s="17"/>
      <c r="M10" s="17"/>
      <c r="N10" s="17"/>
    </row>
    <row r="11" s="1" customFormat="1" ht="37" customHeight="1" spans="1:14">
      <c r="A11" s="18"/>
      <c r="B11" s="18" t="s">
        <v>24</v>
      </c>
      <c r="C11" s="18" t="s">
        <v>25</v>
      </c>
      <c r="D11" s="18" t="s">
        <v>26</v>
      </c>
      <c r="E11" s="18" t="s">
        <v>27</v>
      </c>
      <c r="F11" s="19" t="s">
        <v>28</v>
      </c>
      <c r="G11" s="19" t="s">
        <v>29</v>
      </c>
      <c r="H11" s="19" t="s">
        <v>30</v>
      </c>
      <c r="I11" s="19" t="s">
        <v>31</v>
      </c>
      <c r="J11" s="19" t="s">
        <v>32</v>
      </c>
      <c r="K11" s="19" t="s">
        <v>33</v>
      </c>
      <c r="L11" s="19" t="s">
        <v>34</v>
      </c>
      <c r="M11" s="19" t="s">
        <v>35</v>
      </c>
      <c r="N11" s="8" t="s">
        <v>36</v>
      </c>
    </row>
    <row r="12" ht="52.9" customHeight="1" spans="1:14">
      <c r="A12" s="18" t="s">
        <v>37</v>
      </c>
      <c r="B12" s="18" t="s">
        <v>38</v>
      </c>
      <c r="C12" s="18" t="s">
        <v>39</v>
      </c>
      <c r="D12" s="18" t="s">
        <v>40</v>
      </c>
      <c r="E12" s="20" t="s">
        <v>41</v>
      </c>
      <c r="F12" s="19" t="s">
        <v>42</v>
      </c>
      <c r="G12" s="21" t="s">
        <v>43</v>
      </c>
      <c r="H12" s="19">
        <v>6</v>
      </c>
      <c r="I12" s="19" t="s">
        <v>44</v>
      </c>
      <c r="J12" s="19" t="s">
        <v>45</v>
      </c>
      <c r="K12" s="17" t="s">
        <v>46</v>
      </c>
      <c r="L12" s="42">
        <v>0.717</v>
      </c>
      <c r="M12" s="8">
        <v>1.76</v>
      </c>
      <c r="N12" s="8" t="s">
        <v>47</v>
      </c>
    </row>
    <row r="13" ht="40.15" customHeight="1" spans="1:14">
      <c r="A13" s="18"/>
      <c r="B13" s="18"/>
      <c r="C13" s="18" t="s">
        <v>39</v>
      </c>
      <c r="D13" s="18" t="s">
        <v>48</v>
      </c>
      <c r="E13" s="22" t="s">
        <v>49</v>
      </c>
      <c r="F13" s="19" t="s">
        <v>42</v>
      </c>
      <c r="G13" s="21" t="s">
        <v>43</v>
      </c>
      <c r="H13" s="19">
        <v>4</v>
      </c>
      <c r="I13" s="19" t="s">
        <v>44</v>
      </c>
      <c r="J13" s="19" t="s">
        <v>45</v>
      </c>
      <c r="K13" s="19" t="s">
        <v>50</v>
      </c>
      <c r="L13" s="43">
        <v>1</v>
      </c>
      <c r="M13" s="8">
        <f>H13*L13</f>
        <v>4</v>
      </c>
      <c r="N13" s="8"/>
    </row>
    <row r="14" ht="40.15" customHeight="1" spans="1:14">
      <c r="A14" s="18"/>
      <c r="B14" s="18"/>
      <c r="C14" s="18" t="s">
        <v>39</v>
      </c>
      <c r="D14" s="18" t="s">
        <v>51</v>
      </c>
      <c r="E14" s="22" t="s">
        <v>52</v>
      </c>
      <c r="F14" s="19" t="s">
        <v>42</v>
      </c>
      <c r="G14" s="21" t="s">
        <v>43</v>
      </c>
      <c r="H14" s="19">
        <v>5.5</v>
      </c>
      <c r="I14" s="19" t="s">
        <v>44</v>
      </c>
      <c r="J14" s="19" t="s">
        <v>45</v>
      </c>
      <c r="K14" s="17" t="s">
        <v>53</v>
      </c>
      <c r="L14" s="43">
        <v>0.94</v>
      </c>
      <c r="M14" s="8">
        <v>4.68</v>
      </c>
      <c r="N14" s="8"/>
    </row>
    <row r="15" ht="40.15" customHeight="1" spans="1:14">
      <c r="A15" s="18"/>
      <c r="B15" s="18"/>
      <c r="C15" s="18" t="s">
        <v>39</v>
      </c>
      <c r="D15" s="18" t="s">
        <v>54</v>
      </c>
      <c r="E15" s="22" t="s">
        <v>49</v>
      </c>
      <c r="F15" s="19" t="s">
        <v>42</v>
      </c>
      <c r="G15" s="21" t="s">
        <v>43</v>
      </c>
      <c r="H15" s="19">
        <v>4.5</v>
      </c>
      <c r="I15" s="19" t="s">
        <v>44</v>
      </c>
      <c r="J15" s="19" t="s">
        <v>45</v>
      </c>
      <c r="K15" s="19" t="s">
        <v>50</v>
      </c>
      <c r="L15" s="43">
        <v>1</v>
      </c>
      <c r="M15" s="8">
        <f>H15*L15</f>
        <v>4.5</v>
      </c>
      <c r="N15" s="8"/>
    </row>
    <row r="16" ht="40.15" customHeight="1" spans="1:14">
      <c r="A16" s="18" t="s">
        <v>37</v>
      </c>
      <c r="B16" s="18" t="s">
        <v>38</v>
      </c>
      <c r="C16" s="18" t="s">
        <v>55</v>
      </c>
      <c r="D16" s="18" t="s">
        <v>56</v>
      </c>
      <c r="E16" s="23" t="s">
        <v>57</v>
      </c>
      <c r="F16" s="19" t="s">
        <v>42</v>
      </c>
      <c r="G16" s="21" t="s">
        <v>43</v>
      </c>
      <c r="H16" s="19">
        <v>5</v>
      </c>
      <c r="I16" s="19" t="s">
        <v>44</v>
      </c>
      <c r="J16" s="19" t="s">
        <v>58</v>
      </c>
      <c r="K16" s="17" t="s">
        <v>57</v>
      </c>
      <c r="L16" s="43">
        <v>1</v>
      </c>
      <c r="M16" s="8">
        <f t="shared" ref="M16:M25" si="0">H16*L16</f>
        <v>5</v>
      </c>
      <c r="N16" s="8"/>
    </row>
    <row r="17" ht="40.15" customHeight="1" spans="1:14">
      <c r="A17" s="18"/>
      <c r="B17" s="18"/>
      <c r="C17" s="18" t="s">
        <v>59</v>
      </c>
      <c r="D17" s="18" t="s">
        <v>60</v>
      </c>
      <c r="E17" s="24">
        <v>45017</v>
      </c>
      <c r="F17" s="19" t="s">
        <v>42</v>
      </c>
      <c r="G17" s="21" t="s">
        <v>43</v>
      </c>
      <c r="H17" s="19">
        <v>4</v>
      </c>
      <c r="I17" s="19" t="s">
        <v>61</v>
      </c>
      <c r="J17" s="19" t="s">
        <v>58</v>
      </c>
      <c r="K17" s="17" t="s">
        <v>62</v>
      </c>
      <c r="L17" s="43">
        <v>1</v>
      </c>
      <c r="M17" s="8">
        <f t="shared" si="0"/>
        <v>4</v>
      </c>
      <c r="N17" s="8"/>
    </row>
    <row r="18" ht="40.15" customHeight="1" spans="1:14">
      <c r="A18" s="18"/>
      <c r="B18" s="18"/>
      <c r="C18" s="18" t="s">
        <v>59</v>
      </c>
      <c r="D18" s="18" t="s">
        <v>63</v>
      </c>
      <c r="E18" s="24">
        <v>45200</v>
      </c>
      <c r="F18" s="19" t="s">
        <v>42</v>
      </c>
      <c r="G18" s="21" t="s">
        <v>43</v>
      </c>
      <c r="H18" s="19">
        <v>4</v>
      </c>
      <c r="I18" s="19" t="s">
        <v>61</v>
      </c>
      <c r="J18" s="19" t="s">
        <v>58</v>
      </c>
      <c r="K18" s="17" t="s">
        <v>64</v>
      </c>
      <c r="L18" s="43">
        <v>1</v>
      </c>
      <c r="M18" s="8">
        <f t="shared" si="0"/>
        <v>4</v>
      </c>
      <c r="N18" s="8"/>
    </row>
    <row r="19" ht="40.15" customHeight="1" spans="1:14">
      <c r="A19" s="18" t="s">
        <v>37</v>
      </c>
      <c r="B19" s="18" t="s">
        <v>38</v>
      </c>
      <c r="C19" s="18" t="s">
        <v>59</v>
      </c>
      <c r="D19" s="18" t="s">
        <v>65</v>
      </c>
      <c r="E19" s="23" t="s">
        <v>57</v>
      </c>
      <c r="F19" s="19" t="s">
        <v>42</v>
      </c>
      <c r="G19" s="21" t="s">
        <v>43</v>
      </c>
      <c r="H19" s="19">
        <v>7</v>
      </c>
      <c r="I19" s="19" t="s">
        <v>44</v>
      </c>
      <c r="J19" s="19" t="s">
        <v>58</v>
      </c>
      <c r="K19" s="17" t="s">
        <v>66</v>
      </c>
      <c r="L19" s="43">
        <v>1</v>
      </c>
      <c r="M19" s="8">
        <f t="shared" si="0"/>
        <v>7</v>
      </c>
      <c r="N19" s="44"/>
    </row>
    <row r="20" ht="40.15" customHeight="1" spans="1:14">
      <c r="A20" s="18" t="s">
        <v>37</v>
      </c>
      <c r="B20" s="18" t="s">
        <v>67</v>
      </c>
      <c r="C20" s="18" t="s">
        <v>68</v>
      </c>
      <c r="D20" s="18" t="s">
        <v>69</v>
      </c>
      <c r="E20" s="25" t="s">
        <v>70</v>
      </c>
      <c r="F20" s="19" t="s">
        <v>71</v>
      </c>
      <c r="G20" s="21" t="s">
        <v>43</v>
      </c>
      <c r="H20" s="19">
        <v>6</v>
      </c>
      <c r="I20" s="19" t="s">
        <v>61</v>
      </c>
      <c r="J20" s="19" t="s">
        <v>58</v>
      </c>
      <c r="K20" s="17" t="s">
        <v>72</v>
      </c>
      <c r="L20" s="43">
        <v>1</v>
      </c>
      <c r="M20" s="8">
        <f t="shared" si="0"/>
        <v>6</v>
      </c>
      <c r="N20" s="8"/>
    </row>
    <row r="21" ht="40.15" customHeight="1" spans="1:14">
      <c r="A21" s="18"/>
      <c r="B21" s="18"/>
      <c r="C21" s="18" t="s">
        <v>68</v>
      </c>
      <c r="D21" s="18" t="s">
        <v>73</v>
      </c>
      <c r="E21" s="25" t="s">
        <v>74</v>
      </c>
      <c r="F21" s="19" t="s">
        <v>71</v>
      </c>
      <c r="G21" s="21" t="s">
        <v>43</v>
      </c>
      <c r="H21" s="19">
        <v>4</v>
      </c>
      <c r="I21" s="19" t="s">
        <v>61</v>
      </c>
      <c r="J21" s="19" t="s">
        <v>58</v>
      </c>
      <c r="K21" s="17" t="s">
        <v>75</v>
      </c>
      <c r="L21" s="43">
        <v>1</v>
      </c>
      <c r="M21" s="8">
        <f t="shared" si="0"/>
        <v>4</v>
      </c>
      <c r="N21" s="8"/>
    </row>
    <row r="22" ht="40.15" customHeight="1" spans="1:14">
      <c r="A22" s="18" t="s">
        <v>37</v>
      </c>
      <c r="B22" s="18" t="s">
        <v>67</v>
      </c>
      <c r="C22" s="18" t="s">
        <v>68</v>
      </c>
      <c r="D22" s="18" t="s">
        <v>76</v>
      </c>
      <c r="E22" s="25" t="s">
        <v>77</v>
      </c>
      <c r="F22" s="19" t="s">
        <v>71</v>
      </c>
      <c r="G22" s="21" t="s">
        <v>43</v>
      </c>
      <c r="H22" s="19">
        <v>5.5</v>
      </c>
      <c r="I22" s="19" t="s">
        <v>61</v>
      </c>
      <c r="J22" s="19" t="s">
        <v>58</v>
      </c>
      <c r="K22" s="17" t="s">
        <v>78</v>
      </c>
      <c r="L22" s="43">
        <v>1</v>
      </c>
      <c r="M22" s="19">
        <f t="shared" si="0"/>
        <v>5.5</v>
      </c>
      <c r="N22" s="8" t="s">
        <v>79</v>
      </c>
    </row>
    <row r="23" ht="40.15" customHeight="1" spans="1:14">
      <c r="A23" s="18" t="s">
        <v>37</v>
      </c>
      <c r="B23" s="18" t="s">
        <v>67</v>
      </c>
      <c r="C23" s="18" t="s">
        <v>68</v>
      </c>
      <c r="D23" s="18" t="s">
        <v>80</v>
      </c>
      <c r="E23" s="25" t="s">
        <v>81</v>
      </c>
      <c r="F23" s="19" t="s">
        <v>71</v>
      </c>
      <c r="G23" s="21" t="s">
        <v>43</v>
      </c>
      <c r="H23" s="19">
        <v>4.5</v>
      </c>
      <c r="I23" s="19" t="s">
        <v>61</v>
      </c>
      <c r="J23" s="19" t="s">
        <v>58</v>
      </c>
      <c r="K23" s="17" t="s">
        <v>82</v>
      </c>
      <c r="L23" s="43">
        <v>1</v>
      </c>
      <c r="M23" s="8">
        <v>4.5</v>
      </c>
      <c r="N23" s="8"/>
    </row>
    <row r="24" ht="40.15" customHeight="1" spans="1:14">
      <c r="A24" s="18" t="s">
        <v>37</v>
      </c>
      <c r="B24" s="26"/>
      <c r="C24" s="18" t="s">
        <v>83</v>
      </c>
      <c r="D24" s="18" t="s">
        <v>84</v>
      </c>
      <c r="E24" s="27" t="s">
        <v>85</v>
      </c>
      <c r="F24" s="19" t="s">
        <v>42</v>
      </c>
      <c r="G24" s="21" t="s">
        <v>43</v>
      </c>
      <c r="H24" s="19">
        <v>15</v>
      </c>
      <c r="I24" s="19" t="s">
        <v>86</v>
      </c>
      <c r="J24" s="19" t="s">
        <v>87</v>
      </c>
      <c r="K24" s="43">
        <v>1</v>
      </c>
      <c r="L24" s="43">
        <v>1</v>
      </c>
      <c r="M24" s="8">
        <f t="shared" si="0"/>
        <v>15</v>
      </c>
      <c r="N24" s="8"/>
    </row>
    <row r="25" ht="40.15" customHeight="1" spans="1:14">
      <c r="A25" s="18" t="s">
        <v>37</v>
      </c>
      <c r="B25" s="26"/>
      <c r="C25" s="18" t="s">
        <v>83</v>
      </c>
      <c r="D25" s="18" t="s">
        <v>88</v>
      </c>
      <c r="E25" s="23" t="s">
        <v>89</v>
      </c>
      <c r="F25" s="19" t="s">
        <v>42</v>
      </c>
      <c r="G25" s="21" t="s">
        <v>43</v>
      </c>
      <c r="H25" s="19">
        <v>15</v>
      </c>
      <c r="I25" s="19" t="s">
        <v>86</v>
      </c>
      <c r="J25" s="19" t="s">
        <v>87</v>
      </c>
      <c r="K25" s="43">
        <v>1</v>
      </c>
      <c r="L25" s="43">
        <v>1</v>
      </c>
      <c r="M25" s="8">
        <f t="shared" si="0"/>
        <v>15</v>
      </c>
      <c r="N25" s="8"/>
    </row>
    <row r="26" ht="39" customHeight="1" spans="1:14">
      <c r="A26" s="28" t="s">
        <v>90</v>
      </c>
      <c r="B26" s="29"/>
      <c r="C26" s="29"/>
      <c r="D26" s="29"/>
      <c r="E26" s="30"/>
      <c r="F26" s="31"/>
      <c r="G26" s="32"/>
      <c r="H26" s="19" t="s">
        <v>91</v>
      </c>
      <c r="I26" s="32" t="s">
        <v>79</v>
      </c>
      <c r="J26" s="32"/>
      <c r="K26" s="32"/>
      <c r="L26" s="32"/>
      <c r="M26" s="45">
        <f>SUM(M12:M25)+N6</f>
        <v>91.64</v>
      </c>
      <c r="N26" s="46"/>
    </row>
    <row r="27" spans="1:14">
      <c r="A27" s="33"/>
      <c r="B27" s="33"/>
      <c r="C27" s="34"/>
      <c r="D27" s="34"/>
      <c r="E27" s="34"/>
      <c r="F27" s="35"/>
      <c r="G27" s="35"/>
      <c r="H27" s="35"/>
      <c r="I27" s="35"/>
      <c r="J27" s="47"/>
      <c r="K27" s="47"/>
      <c r="L27" s="47"/>
      <c r="M27" s="47"/>
      <c r="N27" s="47"/>
    </row>
    <row r="28" spans="1:14">
      <c r="A28" s="36"/>
      <c r="B28" s="36"/>
      <c r="C28" s="37"/>
      <c r="D28" s="37"/>
      <c r="E28" s="37"/>
      <c r="F28" s="38"/>
      <c r="G28" s="38"/>
      <c r="H28" s="38"/>
      <c r="I28" s="38"/>
      <c r="J28" s="48"/>
      <c r="K28" s="48"/>
      <c r="L28" s="48"/>
      <c r="M28" s="48"/>
      <c r="N28" s="48"/>
    </row>
  </sheetData>
  <mergeCells count="47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6:D26"/>
    <mergeCell ref="A27:B27"/>
    <mergeCell ref="C27:E27"/>
    <mergeCell ref="F27:I27"/>
    <mergeCell ref="J27:N27"/>
    <mergeCell ref="A28:B28"/>
    <mergeCell ref="C28:E28"/>
    <mergeCell ref="F28:I28"/>
    <mergeCell ref="J28:N28"/>
    <mergeCell ref="A9:A10"/>
    <mergeCell ref="A12:A25"/>
    <mergeCell ref="B12:B19"/>
    <mergeCell ref="B20:B23"/>
    <mergeCell ref="B24:B25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8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2024-05-15T09:04:04Z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