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 (2)" sheetId="1" r:id="rId1"/>
  </sheets>
  <definedNames>
    <definedName name="_xlnm.Print_Area" localSheetId="0">'模版 (2)'!$A$1:$N$21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<sst xmlns="http://schemas.openxmlformats.org/spreadsheetml/2006/main" count="107" uniqueCount="83">
  <si>
    <t>项目支出绩效自评表</t>
  </si>
  <si>
    <t>（2023年度）</t>
  </si>
  <si>
    <t>项目名称</t>
  </si>
  <si>
    <t>2023年清洁能源发展专项资金</t>
  </si>
  <si>
    <t>主管部门</t>
  </si>
  <si>
    <t>阜康市发展和改革委员会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</si>
  <si>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</si>
  <si>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</si>
  <si>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</si>
  <si>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</si>
  <si>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</si>
  <si>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</si>
  <si>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</si>
  <si>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</si>
  <si>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</si>
  <si>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</si>
  <si>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</si>
  <si>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</si>
  <si>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</si>
  <si>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</si>
  <si>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</si>
  <si>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</si>
  <si>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阜康市发展和改革委员会负责研究提出能源发展战略、规划，贯彻发展能源工业的方针政策，负责能源安全监督管理及行业管理和安全生产检查监督管理工作。要求新疆科林思德新能源有限责任公司单位2023年预计完成非常规天然气开采利用量4942万m³,采暖季非常规天然气利用量占全年比例大于30%，非常规天然气开采利用率大于88%，非常规天然气抽采量5103万m³，项目的实施预计达到减少温室气体排放。</t>
  </si>
  <si>
    <t>截至2023年12月31日本项目完成非常规天然气开采利用量4374.92万m³,采暖季非常规天然气利用量占全年比例34.27%，非常规天然气开采利用率99.02%，非常规天然气抽采量4418.22万m³，项目的实施达到减少温室气体排放4374.92万立方米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</si>
  <si>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</si>
  <si>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</si>
  <si>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</si>
  <si>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</si>
  <si>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</si>
  <si>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</si>
  <si>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</si>
  <si>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</si>
  <si>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</si>
  <si>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</si>
  <si>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</si>
  <si>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</si>
  <si>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</si>
  <si>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</si>
  <si>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</si>
  <si>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</si>
  <si>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非常规天然气开采利用量</t>
  </si>
  <si>
    <t>≥4942万立方米</t>
  </si>
  <si>
    <t>计划标准</t>
  </si>
  <si>
    <t>4286.31万立方米</t>
  </si>
  <si>
    <t>按照完成比例赋分</t>
  </si>
  <si>
    <t>工作资料</t>
  </si>
  <si>
    <t>4374.92万立方米</t>
  </si>
  <si>
    <t>因抽采量降低，故导致抽采利用量未完成指标值；下一步措施：加大勘探开发，利用新开发区域增加产能贡献，确保如期完成指标值。</t>
  </si>
  <si>
    <t>采暖季非常规天然气利用量占全年比例</t>
  </si>
  <si>
    <t>≥30%</t>
  </si>
  <si>
    <t>非常规天然气开采利用率</t>
  </si>
  <si>
    <t>≥88%</t>
  </si>
  <si>
    <t>历史标准</t>
  </si>
  <si>
    <t>非常规天然气抽采量</t>
  </si>
  <si>
    <t>≥5103万立方米</t>
  </si>
  <si>
    <t>4378.32万立方米</t>
  </si>
  <si>
    <t>4418.22万立方米</t>
  </si>
  <si>
    <t>1.主要原因是2023年初部分生产井故障但因检修工器具及物资未如期到场，延后检泵周期，同时老井产量逐年递减，致使抽采量下降。下一步措施：增加物资库存，防范应对各类突发状况；同时加大勘探开发，利用新开发区域增加产能贡献。2.2023年新井施工过程影响抽采量，因阜康矿区地质复杂，煤层渗透性强，断层分布广，新井施工易与老井连通，导致老井产量突降致使抽采量下降。下一步措施：针对受新井施工影响的井，与行业专家交流合作制定可行性施工方案恢复产能。</t>
  </si>
  <si>
    <t>质量指标</t>
  </si>
  <si>
    <t>非常规天然气检测合格率</t>
  </si>
  <si>
    <t>=100%</t>
  </si>
  <si>
    <t>行业标准</t>
  </si>
  <si>
    <t>正式资料</t>
  </si>
  <si>
    <t>时效指标</t>
  </si>
  <si>
    <t>非常规天然气月度盘点及时率</t>
  </si>
  <si>
    <t>非常规天然气设备维护保养率</t>
  </si>
  <si>
    <t>≥95%</t>
  </si>
  <si>
    <t>效益指标</t>
  </si>
  <si>
    <t>生态效益指标</t>
  </si>
  <si>
    <t>减少温室气体排放</t>
  </si>
  <si>
    <t>减少</t>
  </si>
  <si>
    <t>其他标准</t>
  </si>
  <si>
    <t>减少排放4286.31万立方米</t>
  </si>
  <si>
    <t>按评判等级赋分</t>
  </si>
  <si>
    <t>说明材料</t>
  </si>
  <si>
    <t>满意度
指标</t>
  </si>
  <si>
    <t>满意度指标</t>
  </si>
  <si>
    <t>项目实施地周边群众满意度</t>
  </si>
  <si>
    <t>＞90%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</si>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</sst>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  <numFmt numFmtId="178" formatCode="#,##0.00_ 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0" fontId="3" fillId="0" borderId="1" xfId="3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righ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3"/>
  <sheetViews>
    <sheetView tabSelected="1" view="pageBreakPreview" zoomScale="85" zoomScaleNormal="70" topLeftCell="A7" workbookViewId="0">
      <selection activeCell="J11" sqref="J11"/>
    </sheetView>
  </sheetViews>
  <sheetFormatPr defaultColWidth="9" defaultRowHeight="14"/>
  <cols>
    <col min="1" max="2" width="9.28181818181818" customWidth="1"/>
    <col min="3" max="3" width="12.0727272727273" customWidth="1"/>
    <col min="4" max="4" width="15.6" customWidth="1"/>
    <col min="5" max="5" width="11.3363636363636" customWidth="1"/>
    <col min="6" max="7" width="12.2" customWidth="1"/>
    <col min="8" max="8" width="9.51818181818182" customWidth="1"/>
    <col min="9" max="9" width="12.2909090909091" customWidth="1"/>
    <col min="10" max="10" width="14.7818181818182" customWidth="1"/>
    <col min="11" max="11" width="14.1454545454545" customWidth="1"/>
    <col min="12" max="12" width="13.4727272727273" customWidth="1"/>
    <col min="13" max="13" width="11.3363636363636" customWidth="1"/>
    <col min="14" max="14" width="28.3454545454545" customWidth="1"/>
    <col min="15" max="16" width="12.6363636363636" customWidth="1"/>
    <col min="18" max="18" width="12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8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1"/>
      <c r="P5" s="21"/>
      <c r="Q5" s="21"/>
      <c r="R5" s="21"/>
    </row>
    <row r="6" s="1" customFormat="1" ht="30" customHeight="1" spans="1:18">
      <c r="A6" s="5"/>
      <c r="B6" s="5"/>
      <c r="C6" s="5" t="s">
        <v>15</v>
      </c>
      <c r="D6" s="5"/>
      <c r="E6" s="6">
        <v>615</v>
      </c>
      <c r="F6" s="6">
        <v>615</v>
      </c>
      <c r="G6" s="6"/>
      <c r="H6" s="6">
        <v>615</v>
      </c>
      <c r="I6" s="6"/>
      <c r="J6" s="5">
        <v>10</v>
      </c>
      <c r="K6" s="5"/>
      <c r="L6" s="22">
        <f>H6/F6</f>
        <v>1</v>
      </c>
      <c r="M6" s="22"/>
      <c r="N6" s="5">
        <v>10</v>
      </c>
      <c r="O6" s="21"/>
      <c r="P6" s="21"/>
      <c r="Q6" s="21"/>
      <c r="R6" s="21"/>
    </row>
    <row r="7" s="1" customFormat="1" ht="30" customHeight="1" spans="1:18">
      <c r="A7" s="5"/>
      <c r="B7" s="5"/>
      <c r="C7" s="6" t="s">
        <v>16</v>
      </c>
      <c r="D7" s="6"/>
      <c r="E7" s="6">
        <v>615</v>
      </c>
      <c r="F7" s="6">
        <v>615</v>
      </c>
      <c r="G7" s="6"/>
      <c r="H7" s="6">
        <v>615</v>
      </c>
      <c r="I7" s="6"/>
      <c r="J7" s="9" t="s">
        <v>17</v>
      </c>
      <c r="K7" s="9"/>
      <c r="L7" s="9" t="s">
        <v>17</v>
      </c>
      <c r="M7" s="9"/>
      <c r="N7" s="9" t="s">
        <v>17</v>
      </c>
      <c r="O7" s="21"/>
      <c r="P7" s="21"/>
      <c r="Q7" s="21"/>
      <c r="R7" s="21"/>
    </row>
    <row r="8" s="1" customFormat="1" ht="46" customHeight="1" spans="1:18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  <c r="O8" s="21"/>
      <c r="P8" s="21"/>
      <c r="Q8" s="21"/>
      <c r="R8" s="21"/>
    </row>
    <row r="9" s="1" customFormat="1" ht="46" customHeight="1" spans="1:16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23"/>
      <c r="P9" s="23"/>
    </row>
    <row r="10" s="1" customFormat="1" ht="72" customHeight="1" spans="1:16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  <c r="O10" s="23"/>
      <c r="P10" s="23"/>
    </row>
    <row r="11" s="2" customFormat="1" ht="30" customHeight="1" spans="1:20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S11" s="28"/>
      <c r="T11" s="28"/>
    </row>
    <row r="12" s="2" customFormat="1" ht="68" customHeight="1" spans="1:19">
      <c r="A12" s="7" t="s">
        <v>37</v>
      </c>
      <c r="B12" s="7" t="s">
        <v>38</v>
      </c>
      <c r="C12" s="7" t="s">
        <v>39</v>
      </c>
      <c r="D12" s="5" t="s">
        <v>40</v>
      </c>
      <c r="E12" s="5" t="s">
        <v>41</v>
      </c>
      <c r="F12" s="5" t="s">
        <v>42</v>
      </c>
      <c r="G12" s="5" t="s">
        <v>43</v>
      </c>
      <c r="H12" s="5">
        <v>10</v>
      </c>
      <c r="I12" s="5" t="s">
        <v>44</v>
      </c>
      <c r="J12" s="5" t="s">
        <v>45</v>
      </c>
      <c r="K12" s="5" t="s">
        <v>46</v>
      </c>
      <c r="L12" s="11">
        <f>4374.92/4942</f>
        <v>0.885252934034804</v>
      </c>
      <c r="M12" s="24">
        <v>7.13</v>
      </c>
      <c r="N12" s="5" t="s">
        <v>47</v>
      </c>
      <c r="R12" s="28"/>
      <c r="S12" s="28"/>
    </row>
    <row r="13" s="2" customFormat="1" ht="56" customHeight="1" spans="1:20">
      <c r="A13" s="10"/>
      <c r="B13" s="10"/>
      <c r="C13" s="10"/>
      <c r="D13" s="5" t="s">
        <v>48</v>
      </c>
      <c r="E13" s="5" t="s">
        <v>49</v>
      </c>
      <c r="F13" s="5" t="s">
        <v>42</v>
      </c>
      <c r="G13" s="11">
        <v>0.31006623412679</v>
      </c>
      <c r="H13" s="5">
        <v>10</v>
      </c>
      <c r="I13" s="5" t="s">
        <v>44</v>
      </c>
      <c r="J13" s="5" t="s">
        <v>45</v>
      </c>
      <c r="K13" s="11">
        <f>1499.33/4374.92</f>
        <v>0.34271026670202</v>
      </c>
      <c r="L13" s="25">
        <v>1</v>
      </c>
      <c r="M13" s="7">
        <v>10</v>
      </c>
      <c r="N13" s="5"/>
      <c r="S13" s="28"/>
      <c r="T13" s="28"/>
    </row>
    <row r="14" s="2" customFormat="1" ht="56" customHeight="1" spans="1:20">
      <c r="A14" s="10"/>
      <c r="B14" s="10"/>
      <c r="C14" s="10"/>
      <c r="D14" s="5" t="s">
        <v>50</v>
      </c>
      <c r="E14" s="5" t="s">
        <v>51</v>
      </c>
      <c r="F14" s="5" t="s">
        <v>52</v>
      </c>
      <c r="G14" s="11">
        <v>0.978985479002839</v>
      </c>
      <c r="H14" s="5">
        <v>5</v>
      </c>
      <c r="I14" s="5" t="s">
        <v>44</v>
      </c>
      <c r="J14" s="5" t="s">
        <v>45</v>
      </c>
      <c r="K14" s="11">
        <f>4374.92/4418.22</f>
        <v>0.990199673171549</v>
      </c>
      <c r="L14" s="25">
        <v>1</v>
      </c>
      <c r="M14" s="7">
        <v>5</v>
      </c>
      <c r="N14" s="5"/>
      <c r="S14" s="28"/>
      <c r="T14" s="28"/>
    </row>
    <row r="15" ht="223" customHeight="1" spans="1:20">
      <c r="A15" s="10"/>
      <c r="B15" s="10"/>
      <c r="C15" s="12"/>
      <c r="D15" s="5" t="s">
        <v>53</v>
      </c>
      <c r="E15" s="5" t="s">
        <v>54</v>
      </c>
      <c r="F15" s="5" t="s">
        <v>52</v>
      </c>
      <c r="G15" s="5" t="s">
        <v>55</v>
      </c>
      <c r="H15" s="5">
        <v>5</v>
      </c>
      <c r="I15" s="5" t="s">
        <v>44</v>
      </c>
      <c r="J15" s="5" t="s">
        <v>45</v>
      </c>
      <c r="K15" s="5" t="s">
        <v>56</v>
      </c>
      <c r="L15" s="11">
        <f>4418.22/5103</f>
        <v>0.86580834803057</v>
      </c>
      <c r="M15" s="24">
        <v>3.22</v>
      </c>
      <c r="N15" s="5" t="s">
        <v>57</v>
      </c>
      <c r="Q15" s="2"/>
      <c r="R15" s="28"/>
      <c r="S15" s="29"/>
      <c r="T15" s="29"/>
    </row>
    <row r="16" ht="56" customHeight="1" spans="1:20">
      <c r="A16" s="10"/>
      <c r="B16" s="10"/>
      <c r="C16" s="5" t="s">
        <v>58</v>
      </c>
      <c r="D16" s="5" t="s">
        <v>59</v>
      </c>
      <c r="E16" s="30" t="s">
        <v>60</v>
      </c>
      <c r="F16" s="5" t="s">
        <v>61</v>
      </c>
      <c r="G16" s="11">
        <v>1</v>
      </c>
      <c r="H16" s="5">
        <v>5</v>
      </c>
      <c r="I16" s="5" t="s">
        <v>44</v>
      </c>
      <c r="J16" s="5" t="s">
        <v>62</v>
      </c>
      <c r="K16" s="25">
        <v>1</v>
      </c>
      <c r="L16" s="25">
        <v>1</v>
      </c>
      <c r="M16" s="7">
        <v>5</v>
      </c>
      <c r="N16" s="5"/>
      <c r="S16" s="29"/>
      <c r="T16" s="29"/>
    </row>
    <row r="17" ht="56" customHeight="1" spans="1:20">
      <c r="A17" s="10"/>
      <c r="B17" s="10"/>
      <c r="C17" s="7" t="s">
        <v>63</v>
      </c>
      <c r="D17" s="5" t="s">
        <v>64</v>
      </c>
      <c r="E17" s="30" t="s">
        <v>60</v>
      </c>
      <c r="F17" s="5" t="s">
        <v>42</v>
      </c>
      <c r="G17" s="11">
        <v>1</v>
      </c>
      <c r="H17" s="5">
        <v>10</v>
      </c>
      <c r="I17" s="5" t="s">
        <v>44</v>
      </c>
      <c r="J17" s="5" t="s">
        <v>45</v>
      </c>
      <c r="K17" s="25">
        <v>1</v>
      </c>
      <c r="L17" s="25">
        <v>1</v>
      </c>
      <c r="M17" s="7">
        <v>10</v>
      </c>
      <c r="N17" s="5"/>
      <c r="S17" s="29"/>
      <c r="T17" s="29"/>
    </row>
    <row r="18" ht="56" customHeight="1" spans="1:20">
      <c r="A18" s="10"/>
      <c r="B18" s="12"/>
      <c r="C18" s="12"/>
      <c r="D18" s="5" t="s">
        <v>65</v>
      </c>
      <c r="E18" s="5" t="s">
        <v>66</v>
      </c>
      <c r="F18" s="5" t="s">
        <v>42</v>
      </c>
      <c r="G18" s="11">
        <v>0.9562</v>
      </c>
      <c r="H18" s="5">
        <v>5</v>
      </c>
      <c r="I18" s="5" t="s">
        <v>44</v>
      </c>
      <c r="J18" s="5" t="s">
        <v>45</v>
      </c>
      <c r="K18" s="11">
        <v>0.9642</v>
      </c>
      <c r="L18" s="25">
        <v>1</v>
      </c>
      <c r="M18" s="7">
        <v>5</v>
      </c>
      <c r="N18" s="26"/>
      <c r="S18" s="29"/>
      <c r="T18" s="29"/>
    </row>
    <row r="19" ht="56" customHeight="1" spans="1:20">
      <c r="A19" s="10"/>
      <c r="B19" s="13" t="s">
        <v>67</v>
      </c>
      <c r="C19" s="5" t="s">
        <v>68</v>
      </c>
      <c r="D19" s="5" t="s">
        <v>69</v>
      </c>
      <c r="E19" s="5" t="s">
        <v>70</v>
      </c>
      <c r="F19" s="5" t="s">
        <v>71</v>
      </c>
      <c r="G19" s="5" t="s">
        <v>72</v>
      </c>
      <c r="H19" s="5">
        <v>30</v>
      </c>
      <c r="I19" s="5" t="s">
        <v>73</v>
      </c>
      <c r="J19" s="5" t="s">
        <v>74</v>
      </c>
      <c r="K19" s="25">
        <v>1</v>
      </c>
      <c r="L19" s="25">
        <v>1</v>
      </c>
      <c r="M19" s="7">
        <v>30</v>
      </c>
      <c r="N19" s="5"/>
      <c r="S19" s="29"/>
      <c r="T19" s="29"/>
    </row>
    <row r="20" ht="56" customHeight="1" spans="1:20">
      <c r="A20" s="12"/>
      <c r="B20" s="5" t="s">
        <v>75</v>
      </c>
      <c r="C20" s="5" t="s">
        <v>76</v>
      </c>
      <c r="D20" s="5" t="s">
        <v>77</v>
      </c>
      <c r="E20" s="5" t="s">
        <v>78</v>
      </c>
      <c r="F20" s="5" t="s">
        <v>42</v>
      </c>
      <c r="G20" s="11">
        <v>0.95</v>
      </c>
      <c r="H20" s="5">
        <v>10</v>
      </c>
      <c r="I20" s="5" t="s">
        <v>79</v>
      </c>
      <c r="J20" s="5" t="s">
        <v>45</v>
      </c>
      <c r="K20" s="22">
        <v>0.975</v>
      </c>
      <c r="L20" s="25">
        <v>1</v>
      </c>
      <c r="M20" s="7">
        <v>10</v>
      </c>
      <c r="N20" s="5"/>
      <c r="S20" s="29"/>
      <c r="T20" s="29"/>
    </row>
    <row r="21" ht="32" customHeight="1" spans="1:14">
      <c r="A21" s="14" t="s">
        <v>80</v>
      </c>
      <c r="B21" s="15"/>
      <c r="C21" s="15"/>
      <c r="D21" s="15"/>
      <c r="E21" s="5"/>
      <c r="F21" s="16"/>
      <c r="G21" s="5"/>
      <c r="H21" s="5" t="s">
        <v>81</v>
      </c>
      <c r="I21" s="5" t="s">
        <v>82</v>
      </c>
      <c r="J21" s="13"/>
      <c r="K21" s="13"/>
      <c r="L21" s="13"/>
      <c r="M21" s="27">
        <f>SUM(M12:M20)+N6</f>
        <v>95.35</v>
      </c>
      <c r="N21" s="13"/>
    </row>
    <row r="22" spans="1:14">
      <c r="A22" s="17"/>
      <c r="B22" s="17"/>
      <c r="C22" s="18"/>
      <c r="D22" s="18"/>
      <c r="E22" s="18"/>
      <c r="F22" s="17"/>
      <c r="G22" s="17"/>
      <c r="H22" s="17"/>
      <c r="I22" s="17"/>
      <c r="J22" s="18"/>
      <c r="K22" s="18"/>
      <c r="L22" s="18"/>
      <c r="M22" s="18"/>
      <c r="N22" s="18"/>
    </row>
    <row r="23" spans="1:14">
      <c r="A23" s="19"/>
      <c r="B23" s="19"/>
      <c r="C23" s="20"/>
      <c r="D23" s="20"/>
      <c r="E23" s="20"/>
      <c r="F23" s="19"/>
      <c r="G23" s="19"/>
      <c r="H23" s="19"/>
      <c r="I23" s="19"/>
      <c r="J23" s="20"/>
      <c r="K23" s="20"/>
      <c r="L23" s="20"/>
      <c r="M23" s="20"/>
      <c r="N23" s="20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1:D21"/>
    <mergeCell ref="A22:B22"/>
    <mergeCell ref="C22:E22"/>
    <mergeCell ref="F22:I22"/>
    <mergeCell ref="J22:N22"/>
    <mergeCell ref="A23:B23"/>
    <mergeCell ref="C23:E23"/>
    <mergeCell ref="F23:I23"/>
    <mergeCell ref="J23:N23"/>
    <mergeCell ref="A9:A10"/>
    <mergeCell ref="A12:A20"/>
    <mergeCell ref="B12:B18"/>
    <mergeCell ref="C12:C15"/>
    <mergeCell ref="C17:C18"/>
    <mergeCell ref="A5:B8"/>
    <mergeCell ref="O5:R8"/>
  </mergeCells>
  <printOptions horizontalCentered="1"/>
  <pageMargins left="0.393055555555556" right="0.393055555555556" top="0.196527777777778" bottom="0.196527777777778" header="0.298611111111111" footer="0.298611111111111"/>
  <pageSetup paperSize="9" scale="7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龚佳丽</dc:creator>
  <cp:lastModifiedBy>苞米</cp:lastModifiedBy>
  <dcterms:created xsi:type="dcterms:W3CDTF">2024-03-13T09:33:00Z</dcterms:created>
  <dcterms:modified xsi:type="dcterms:W3CDTF">2024-05-16T04:42:13Z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2F418EF0B81C4E9B81CBE0FC33B905E8_11</vt:lpwstr>
  </property>
  <property fmtid="{D5CDD505-2E9C-101B-9397-08002B2CF9AE}" pid="3" name="KSOProductBuildVer">
    <vt:lpwstr>2052-12.1.0.16729</vt:lpwstr>
  </property>
</Properties>
</file>