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<sst xmlns="http://schemas.openxmlformats.org/spreadsheetml/2006/main" count="22" uniqueCount="20">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</sst>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26" fillId="18" borderId="16" applyNumberFormat="0" applyAlignment="0" applyProtection="0">
      <alignment vertical="center"/>
    </xf>
    <xf numFmtId="0" fontId="28" fillId="21" borderId="2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7" sqref="E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</v>
      </c>
      <c r="C5" s="16">
        <f>C6+C7+C8+C11</f>
        <v>3</v>
      </c>
      <c r="D5" s="16">
        <f>D6+D7+D8+D11</f>
        <v>4.72</v>
      </c>
      <c r="E5" s="16">
        <f>E6+E7+E8+E11</f>
        <v>4.72</v>
      </c>
      <c r="F5" s="17">
        <f t="shared" ref="F5:F11" si="0">IF(B5=D5,"与上年持平",IF(B5=0,D5/D5,(D5/B5-1)))</f>
        <v>0.573333333333333</v>
      </c>
      <c r="G5" s="17">
        <f t="shared" ref="G5:G11" si="1">IF(C5=E5,"与上年持平",IF(C5=0,E5/E5,(E5/C5-1)))</f>
        <v>0.573333333333333</v>
      </c>
      <c r="H5" s="18"/>
    </row>
    <row r="6" s="1" customFormat="1" ht="24.95" customHeight="1" spans="1:8">
      <c r="A6" s="19" t="s">
        <v>10</v>
      </c>
      <c r="B6" s="20"/>
      <c r="C6" s="20"/>
      <c r="D6" s="20">
        <v>4.72</v>
      </c>
      <c r="E6" s="20">
        <v>4.72</v>
      </c>
      <c r="F6" s="21">
        <f t="shared" si="0"/>
        <v>1</v>
      </c>
      <c r="G6" s="21">
        <f t="shared" si="1"/>
        <v>1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3</v>
      </c>
      <c r="C8" s="27">
        <f>C9+C10</f>
        <v>3</v>
      </c>
      <c r="D8" s="27">
        <f>D9+D10</f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3</v>
      </c>
      <c r="C10" s="24">
        <v>3</v>
      </c>
      <c r="D10" s="24">
        <v>0</v>
      </c>
      <c r="E10" s="24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E0A40227C6554AEEA3F74ED64A4E0C3A</vt:lpwstr>
  </property>
</Properties>
</file>