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34503\Desktop\"/>
    </mc:Choice>
  </mc:AlternateContent>
  <xr:revisionPtr revIDLastSave="0" documentId="13_ncr:1_{B47BE172-667E-457E-8B58-4DFCB504261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九运街镇201801公示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1" l="1"/>
  <c r="H15" i="21"/>
  <c r="J14" i="21"/>
  <c r="J13" i="21"/>
  <c r="H9" i="21"/>
  <c r="J8" i="21"/>
  <c r="J9" i="21" s="1"/>
  <c r="H4" i="21"/>
  <c r="J3" i="21"/>
  <c r="J4" i="21" s="1"/>
</calcChain>
</file>

<file path=xl/sharedStrings.xml><?xml version="1.0" encoding="utf-8"?>
<sst xmlns="http://schemas.openxmlformats.org/spreadsheetml/2006/main" count="63" uniqueCount="23">
  <si>
    <r>
      <rPr>
        <b/>
        <sz val="12"/>
        <rFont val="仿宋_GB2312"/>
        <family val="3"/>
        <charset val="134"/>
      </rPr>
      <t>序号</t>
    </r>
  </si>
  <si>
    <r>
      <rPr>
        <b/>
        <sz val="12"/>
        <rFont val="仿宋_GB2312"/>
        <family val="3"/>
        <charset val="134"/>
      </rPr>
      <t>乡镇</t>
    </r>
  </si>
  <si>
    <r>
      <rPr>
        <b/>
        <sz val="12"/>
        <rFont val="仿宋_GB2312"/>
        <family val="3"/>
        <charset val="134"/>
      </rPr>
      <t>村</t>
    </r>
  </si>
  <si>
    <r>
      <rPr>
        <b/>
        <sz val="12"/>
        <rFont val="仿宋_GB2312"/>
        <family val="3"/>
        <charset val="134"/>
      </rPr>
      <t>退耕户</t>
    </r>
  </si>
  <si>
    <r>
      <rPr>
        <b/>
        <sz val="12"/>
        <rFont val="仿宋_GB2312"/>
        <family val="3"/>
        <charset val="134"/>
      </rPr>
      <t>身份证</t>
    </r>
  </si>
  <si>
    <r>
      <rPr>
        <b/>
        <sz val="12"/>
        <rFont val="仿宋_GB2312"/>
        <family val="3"/>
        <charset val="134"/>
      </rPr>
      <t>卡号</t>
    </r>
  </si>
  <si>
    <r>
      <rPr>
        <b/>
        <sz val="12"/>
        <rFont val="仿宋_GB2312"/>
        <family val="3"/>
        <charset val="134"/>
      </rPr>
      <t>联系方式</t>
    </r>
  </si>
  <si>
    <r>
      <rPr>
        <b/>
        <sz val="12"/>
        <rFont val="仿宋_GB2312"/>
        <family val="3"/>
        <charset val="134"/>
      </rPr>
      <t>补助面积（亩）</t>
    </r>
  </si>
  <si>
    <r>
      <rPr>
        <b/>
        <sz val="12"/>
        <rFont val="仿宋_GB2312"/>
        <family val="3"/>
        <charset val="134"/>
      </rPr>
      <t>保存率</t>
    </r>
  </si>
  <si>
    <r>
      <rPr>
        <b/>
        <sz val="12"/>
        <rFont val="仿宋_GB2312"/>
        <family val="3"/>
        <charset val="134"/>
      </rPr>
      <t>补助标准</t>
    </r>
    <r>
      <rPr>
        <b/>
        <sz val="12"/>
        <rFont val="Times New Roman"/>
        <family val="1"/>
      </rPr>
      <t>300</t>
    </r>
    <r>
      <rPr>
        <b/>
        <sz val="12"/>
        <rFont val="仿宋_GB2312"/>
        <family val="3"/>
        <charset val="134"/>
      </rPr>
      <t>元</t>
    </r>
    <r>
      <rPr>
        <b/>
        <sz val="12"/>
        <rFont val="Times New Roman"/>
        <family val="1"/>
      </rPr>
      <t>/</t>
    </r>
    <r>
      <rPr>
        <b/>
        <sz val="12"/>
        <rFont val="仿宋_GB2312"/>
        <family val="3"/>
        <charset val="134"/>
      </rPr>
      <t>亩</t>
    </r>
  </si>
  <si>
    <r>
      <rPr>
        <b/>
        <sz val="12"/>
        <rFont val="仿宋_GB2312"/>
        <family val="3"/>
        <charset val="134"/>
      </rPr>
      <t>备注</t>
    </r>
  </si>
  <si>
    <r>
      <rPr>
        <sz val="11"/>
        <rFont val="仿宋_GB2312"/>
        <family val="3"/>
        <charset val="134"/>
      </rPr>
      <t>九运街镇</t>
    </r>
  </si>
  <si>
    <r>
      <rPr>
        <sz val="11"/>
        <rFont val="仿宋_GB2312"/>
        <family val="3"/>
        <charset val="134"/>
      </rPr>
      <t>五运中心村</t>
    </r>
  </si>
  <si>
    <r>
      <rPr>
        <sz val="11"/>
        <rFont val="仿宋_GB2312"/>
        <family val="3"/>
        <charset val="134"/>
      </rPr>
      <t>李方友</t>
    </r>
  </si>
  <si>
    <t>652326********203X</t>
  </si>
  <si>
    <t>621287*******228</t>
  </si>
  <si>
    <t>138*****314</t>
  </si>
  <si>
    <r>
      <rPr>
        <sz val="12"/>
        <color theme="1"/>
        <rFont val="宋体"/>
        <family val="3"/>
        <charset val="134"/>
      </rPr>
      <t>合计</t>
    </r>
  </si>
  <si>
    <t>62128*******228</t>
  </si>
  <si>
    <r>
      <rPr>
        <b/>
        <sz val="12"/>
        <rFont val="仿宋_GB2312"/>
        <family val="3"/>
        <charset val="134"/>
      </rPr>
      <t>补助标准</t>
    </r>
    <r>
      <rPr>
        <b/>
        <sz val="12"/>
        <rFont val="Times New Roman"/>
        <family val="1"/>
      </rPr>
      <t>400</t>
    </r>
    <r>
      <rPr>
        <b/>
        <sz val="12"/>
        <rFont val="仿宋_GB2312"/>
        <family val="3"/>
        <charset val="134"/>
      </rPr>
      <t>元</t>
    </r>
    <r>
      <rPr>
        <b/>
        <sz val="12"/>
        <rFont val="Times New Roman"/>
        <family val="1"/>
      </rPr>
      <t>/</t>
    </r>
    <r>
      <rPr>
        <b/>
        <sz val="12"/>
        <rFont val="仿宋_GB2312"/>
        <family val="3"/>
        <charset val="134"/>
      </rPr>
      <t>亩</t>
    </r>
  </si>
  <si>
    <r>
      <t>2024</t>
    </r>
    <r>
      <rPr>
        <sz val="18"/>
        <color theme="1"/>
        <rFont val="方正小标宋_GBK"/>
        <charset val="134"/>
      </rPr>
      <t>年兑付九运街镇</t>
    </r>
    <r>
      <rPr>
        <sz val="18"/>
        <color theme="1"/>
        <rFont val="Times New Roman"/>
        <family val="1"/>
      </rPr>
      <t>2018</t>
    </r>
    <r>
      <rPr>
        <sz val="18"/>
        <color theme="1"/>
        <rFont val="方正小标宋_GBK"/>
        <charset val="134"/>
      </rPr>
      <t>年度新一轮退耕还林第三年补助资金明细表（秋季验收第二批）</t>
    </r>
  </si>
  <si>
    <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family val="1"/>
      </rPr>
      <t>2018</t>
    </r>
    <r>
      <rPr>
        <sz val="18"/>
        <color theme="1"/>
        <rFont val="方正小标宋_GBK"/>
        <charset val="134"/>
      </rPr>
      <t>年度新一轮退耕还林第五年补助资金明细表（秋季验收第二批）</t>
    </r>
  </si>
  <si>
    <r>
      <t>2024</t>
    </r>
    <r>
      <rPr>
        <sz val="18"/>
        <color theme="1"/>
        <rFont val="方正小标宋_GBK"/>
        <charset val="134"/>
      </rPr>
      <t>年兑付九运街镇</t>
    </r>
    <r>
      <rPr>
        <sz val="18"/>
        <color theme="1"/>
        <rFont val="Times New Roman"/>
        <family val="1"/>
      </rPr>
      <t>2018</t>
    </r>
    <r>
      <rPr>
        <sz val="18"/>
        <color theme="1"/>
        <rFont val="方正小标宋_GBK"/>
        <charset val="134"/>
      </rPr>
      <t>年度新一轮退耕还林第一年补助资金明细表（秋季验收第二批）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</si>
</sst>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name val="仿宋_GB2312"/>
      <charset val="134"/>
    </font>
    <font>
      <sz val="11"/>
      <color indexed="8"/>
      <name val="宋体"/>
      <charset val="134"/>
    </font>
    <font>
      <sz val="11"/>
      <name val="仿宋_GB2312"/>
      <family val="3"/>
      <charset val="134"/>
    </font>
    <font>
      <sz val="12"/>
      <color theme="1"/>
      <name val="宋体"/>
      <family val="3"/>
      <charset val="134"/>
    </font>
    <font>
      <b/>
      <sz val="12"/>
      <name val="仿宋_GB2312"/>
      <family val="3"/>
      <charset val="134"/>
    </font>
    <font>
      <sz val="18"/>
      <color theme="1"/>
      <name val="Times New Roman"/>
      <family val="1"/>
    </font>
    <font>
      <sz val="18"/>
      <color theme="1"/>
      <name val="方正小标宋_GBK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tabSelected="1" topLeftCell="A4" workbookViewId="0">
      <selection activeCell="A11" sqref="A11:K11"/>
    </sheetView>
  </sheetViews>
  <sheetFormatPr defaultColWidth="9" defaultRowHeight="14.4"/>
  <cols>
    <col min="1" max="1" width="6.109375" customWidth="1"/>
    <col min="2" max="2" width="10.21875" customWidth="1"/>
    <col min="3" max="3" width="12.33203125" customWidth="1"/>
    <col min="5" max="5" width="24.5546875" customWidth="1"/>
    <col min="6" max="6" width="19.109375" customWidth="1"/>
    <col min="7" max="7" width="12.6640625"/>
    <col min="8" max="8" width="12" customWidth="1"/>
    <col min="10" max="10" width="11.21875" customWidth="1"/>
    <col min="11" max="11" width="11" customWidth="1"/>
  </cols>
  <sheetData>
    <row r="1" spans="1:11" ht="34.950000000000003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4.950000000000003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2" t="s">
        <v>9</v>
      </c>
      <c r="K2" s="1" t="s">
        <v>10</v>
      </c>
    </row>
    <row r="3" spans="1:11" ht="34.950000000000003" customHeight="1">
      <c r="A3" s="3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6" t="s">
        <v>16</v>
      </c>
      <c r="H3" s="4">
        <v>54.2</v>
      </c>
      <c r="I3" s="11">
        <v>0.7</v>
      </c>
      <c r="J3" s="12">
        <f>H3*500</f>
        <v>27100</v>
      </c>
      <c r="K3" s="16"/>
    </row>
    <row r="4" spans="1:11" ht="34.950000000000003" customHeight="1">
      <c r="A4" s="18" t="s">
        <v>17</v>
      </c>
      <c r="B4" s="19"/>
      <c r="C4" s="19"/>
      <c r="D4" s="20"/>
      <c r="E4" s="7"/>
      <c r="F4" s="8"/>
      <c r="G4" s="9"/>
      <c r="H4" s="4">
        <f>SUM(H3:H3)</f>
        <v>54.2</v>
      </c>
      <c r="I4" s="13"/>
      <c r="J4" s="14">
        <f>SUM(J3:J3)</f>
        <v>27100</v>
      </c>
      <c r="K4" s="15"/>
    </row>
    <row r="5" spans="1:11" ht="34.950000000000003" customHeight="1"/>
    <row r="6" spans="1:11" ht="34.950000000000003" customHeight="1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4.950000000000003" customHeight="1">
      <c r="A7" s="1" t="s">
        <v>0</v>
      </c>
      <c r="B7" s="1" t="s">
        <v>1</v>
      </c>
      <c r="C7" s="1" t="s">
        <v>2</v>
      </c>
      <c r="D7" s="2" t="s">
        <v>3</v>
      </c>
      <c r="E7" s="1" t="s">
        <v>4</v>
      </c>
      <c r="F7" s="1" t="s">
        <v>5</v>
      </c>
      <c r="G7" s="1" t="s">
        <v>6</v>
      </c>
      <c r="H7" s="2" t="s">
        <v>7</v>
      </c>
      <c r="I7" s="1" t="s">
        <v>8</v>
      </c>
      <c r="J7" s="2" t="s">
        <v>9</v>
      </c>
      <c r="K7" s="1" t="s">
        <v>10</v>
      </c>
    </row>
    <row r="8" spans="1:11" ht="34.950000000000003" customHeight="1">
      <c r="A8" s="3">
        <v>1</v>
      </c>
      <c r="B8" s="4" t="s">
        <v>11</v>
      </c>
      <c r="C8" s="4" t="s">
        <v>12</v>
      </c>
      <c r="D8" s="4" t="s">
        <v>13</v>
      </c>
      <c r="E8" s="5" t="s">
        <v>14</v>
      </c>
      <c r="F8" s="5" t="s">
        <v>18</v>
      </c>
      <c r="G8" s="6" t="s">
        <v>16</v>
      </c>
      <c r="H8" s="4">
        <v>54.2</v>
      </c>
      <c r="I8" s="11">
        <v>0.7</v>
      </c>
      <c r="J8" s="12">
        <f>H8*300</f>
        <v>16260</v>
      </c>
      <c r="K8" s="7"/>
    </row>
    <row r="9" spans="1:11" ht="34.950000000000003" customHeight="1">
      <c r="A9" s="18" t="s">
        <v>17</v>
      </c>
      <c r="B9" s="19"/>
      <c r="C9" s="19"/>
      <c r="D9" s="20"/>
      <c r="E9" s="7"/>
      <c r="F9" s="8"/>
      <c r="G9" s="9"/>
      <c r="H9" s="4">
        <f>SUM(H8:H8)</f>
        <v>54.2</v>
      </c>
      <c r="I9" s="13"/>
      <c r="J9" s="14">
        <f>SUM(J8:J8)</f>
        <v>16260</v>
      </c>
      <c r="K9" s="15"/>
    </row>
    <row r="10" spans="1:11" ht="34.950000000000003" customHeight="1"/>
    <row r="11" spans="1:11" ht="34.950000000000003" customHeight="1">
      <c r="A11" s="17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34.950000000000003" customHeight="1">
      <c r="A12" s="1" t="s">
        <v>0</v>
      </c>
      <c r="B12" s="1" t="s">
        <v>1</v>
      </c>
      <c r="C12" s="1" t="s">
        <v>2</v>
      </c>
      <c r="D12" s="2" t="s">
        <v>3</v>
      </c>
      <c r="E12" s="1" t="s">
        <v>4</v>
      </c>
      <c r="F12" s="1" t="s">
        <v>5</v>
      </c>
      <c r="G12" s="1" t="s">
        <v>6</v>
      </c>
      <c r="H12" s="2" t="s">
        <v>7</v>
      </c>
      <c r="I12" s="1" t="s">
        <v>8</v>
      </c>
      <c r="J12" s="10" t="s">
        <v>19</v>
      </c>
      <c r="K12" s="1" t="s">
        <v>10</v>
      </c>
    </row>
    <row r="13" spans="1:11" ht="34.950000000000003" customHeight="1">
      <c r="A13" s="3">
        <v>1</v>
      </c>
      <c r="B13" s="4" t="s">
        <v>11</v>
      </c>
      <c r="C13" s="4" t="s">
        <v>12</v>
      </c>
      <c r="D13" s="4" t="s">
        <v>13</v>
      </c>
      <c r="E13" s="5" t="s">
        <v>14</v>
      </c>
      <c r="F13" s="5" t="s">
        <v>18</v>
      </c>
      <c r="G13" s="6" t="s">
        <v>16</v>
      </c>
      <c r="H13" s="4">
        <v>54.2</v>
      </c>
      <c r="I13" s="11">
        <v>0.7</v>
      </c>
      <c r="J13" s="12">
        <f>H13*400</f>
        <v>21680</v>
      </c>
      <c r="K13" s="7"/>
    </row>
    <row r="14" spans="1:11" ht="34.950000000000003" customHeight="1">
      <c r="A14" s="3">
        <v>2</v>
      </c>
      <c r="B14" s="4" t="s">
        <v>11</v>
      </c>
      <c r="C14" s="4" t="s">
        <v>12</v>
      </c>
      <c r="D14" s="4" t="s">
        <v>13</v>
      </c>
      <c r="E14" s="5" t="s">
        <v>14</v>
      </c>
      <c r="F14" s="5" t="s">
        <v>18</v>
      </c>
      <c r="G14" s="6" t="s">
        <v>16</v>
      </c>
      <c r="H14" s="4">
        <v>253.6</v>
      </c>
      <c r="I14" s="11">
        <v>0.7</v>
      </c>
      <c r="J14" s="12">
        <f>H14*400</f>
        <v>101440</v>
      </c>
      <c r="K14" s="7"/>
    </row>
    <row r="15" spans="1:11" ht="34.950000000000003" customHeight="1">
      <c r="A15" s="18" t="s">
        <v>17</v>
      </c>
      <c r="B15" s="19"/>
      <c r="C15" s="19"/>
      <c r="D15" s="20"/>
      <c r="E15" s="7"/>
      <c r="F15" s="8"/>
      <c r="G15" s="9"/>
      <c r="H15" s="4">
        <f>SUM(H13:H14)</f>
        <v>307.8</v>
      </c>
      <c r="I15" s="13"/>
      <c r="J15" s="14">
        <f>SUM(J13:J14)</f>
        <v>123120</v>
      </c>
      <c r="K15" s="15"/>
    </row>
  </sheetData>
  <mergeCells count="6">
    <mergeCell ref="A1:K1"/>
    <mergeCell ref="A4:D4"/>
    <mergeCell ref="A6:K6"/>
    <mergeCell ref="A9:D9"/>
    <mergeCell ref="A11:K11"/>
    <mergeCell ref="A15:D15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九运街镇201801公示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亚玲 寇</cp:lastModifiedBy>
  <cp:lastPrinted>2025-01-03T02:50:56Z</cp:lastPrinted>
  <dcterms:created xsi:type="dcterms:W3CDTF">2023-07-12T08:23:00Z</dcterms:created>
  <dcterms:modified xsi:type="dcterms:W3CDTF">2025-01-03T02:51:31Z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C98FF2A5F56A405C860F7C346A1221A1</vt:lpwstr>
  </property>
</Properties>
</file>