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2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<sst xmlns="http://schemas.openxmlformats.org/spreadsheetml/2006/main" count="22" uniqueCount="20">
  <si>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</si>
  <si>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单位（签章）：阜康市人大常委会办公室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</si>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</sst>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20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16" borderId="22" applyNumberFormat="0" applyAlignment="0" applyProtection="0">
      <alignment vertical="center"/>
    </xf>
    <xf numFmtId="0" fontId="25" fillId="16" borderId="18" applyNumberFormat="0" applyAlignment="0" applyProtection="0">
      <alignment vertical="center"/>
    </xf>
    <xf numFmtId="0" fontId="26" fillId="17" borderId="23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3" fillId="0" borderId="2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2" borderId="6" xfId="0" applyNumberFormat="1" applyFont="1" applyFill="1" applyBorder="1" applyAlignment="1">
      <alignment horizontal="center"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12" xfId="0" applyNumberFormat="1" applyFont="1" applyFill="1" applyBorder="1" applyAlignment="1" applyProtection="1">
      <alignment vertical="center" wrapText="1" shrinkToFit="1"/>
      <protection locked="0"/>
    </xf>
    <xf numFmtId="10" fontId="3" fillId="2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2" xfId="0" applyNumberFormat="1" applyFont="1" applyFill="1" applyBorder="1" applyAlignment="1">
      <alignment vertical="center" wrapText="1" shrinkToFit="1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>
      <alignment vertical="center" wrapText="1" shrinkToFit="1"/>
    </xf>
    <xf numFmtId="176" fontId="3" fillId="0" borderId="15" xfId="0" applyNumberFormat="1" applyFont="1" applyFill="1" applyBorder="1" applyAlignment="1" applyProtection="1">
      <alignment vertical="center" wrapText="1" shrinkToFit="1"/>
      <protection locked="0"/>
    </xf>
    <xf numFmtId="10" fontId="3" fillId="2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17" sqref="F17"/>
    </sheetView>
  </sheetViews>
  <sheetFormatPr defaultColWidth="9" defaultRowHeight="15.6" outlineLevelCol="7"/>
  <cols>
    <col min="1" max="1" width="25.5" style="1" customWidth="1"/>
    <col min="2" max="7" width="10.6296296296296" style="3" customWidth="1"/>
    <col min="8" max="8" width="19.1296296296296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5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46.51</v>
      </c>
      <c r="C5" s="16">
        <f>C6+C7+C8+C11</f>
        <v>46.51</v>
      </c>
      <c r="D5" s="16">
        <f>D6+D7+D8+D11</f>
        <v>41.43</v>
      </c>
      <c r="E5" s="16">
        <f>E6+E7+E8+E11</f>
        <v>41.43</v>
      </c>
      <c r="F5" s="17">
        <f t="shared" ref="F5:F11" si="0">IF(B5=D5,"与上年持平",IF(B5=0,D5/D5,(D5/B5-1)))</f>
        <v>-0.109223822833799</v>
      </c>
      <c r="G5" s="17">
        <f t="shared" ref="G5:G11" si="1">IF(C5=E5,"与上年持平",IF(C5=0,E5/E5,(E5/C5-1)))</f>
        <v>-0.109223822833799</v>
      </c>
      <c r="H5" s="18"/>
    </row>
    <row r="6" s="1" customFormat="1" ht="24.95" customHeight="1" spans="1:8">
      <c r="A6" s="19" t="s">
        <v>10</v>
      </c>
      <c r="B6" s="20">
        <v>32.01</v>
      </c>
      <c r="C6" s="20">
        <v>32.01</v>
      </c>
      <c r="D6" s="20">
        <v>35</v>
      </c>
      <c r="E6" s="20">
        <v>35</v>
      </c>
      <c r="F6" s="21">
        <f t="shared" si="0"/>
        <v>0.0934083099031553</v>
      </c>
      <c r="G6" s="21">
        <f t="shared" si="1"/>
        <v>0.0934083099031553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14.5</v>
      </c>
      <c r="C8" s="27">
        <v>14.5</v>
      </c>
      <c r="D8" s="27">
        <v>6.43</v>
      </c>
      <c r="E8" s="27">
        <v>6.43</v>
      </c>
      <c r="F8" s="25">
        <f t="shared" si="0"/>
        <v>-0.556551724137931</v>
      </c>
      <c r="G8" s="25">
        <f t="shared" si="1"/>
        <v>-0.556551724137931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14.5</v>
      </c>
      <c r="C10" s="24">
        <v>14.5</v>
      </c>
      <c r="D10" s="24">
        <v>6.43</v>
      </c>
      <c r="E10" s="24">
        <v>6.43</v>
      </c>
      <c r="F10" s="25">
        <f t="shared" si="0"/>
        <v>-0.556551724137931</v>
      </c>
      <c r="G10" s="25">
        <f t="shared" si="1"/>
        <v>-0.556551724137931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2023-07-05T09:43:00Z</dcterms:created>
  <dcterms:modified xsi:type="dcterms:W3CDTF">2024-10-15T08:35:24Z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