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<sst xmlns="http://schemas.openxmlformats.org/spreadsheetml/2006/main" count="22" uniqueCount="20">
  <si>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</si>
  <si>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单位（签章）：融媒体中心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</si>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</sst>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1" borderId="2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8" borderId="18" applyNumberFormat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25" fillId="25" borderId="2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9" sqref="B19:B20"/>
    </sheetView>
  </sheetViews>
  <sheetFormatPr defaultColWidth="9" defaultRowHeight="14.25" outlineLevelCol="7"/>
  <cols>
    <col min="1" max="1" width="25.5" style="1" customWidth="1"/>
    <col min="2" max="6" width="10.625" style="3" customWidth="1"/>
    <col min="7" max="7" width="11.87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0.54</v>
      </c>
      <c r="C5" s="16">
        <f>C8+C11+C6</f>
        <v>0.54</v>
      </c>
      <c r="D5" s="16">
        <f>D8+D11+D6</f>
        <v>0.14</v>
      </c>
      <c r="E5" s="16">
        <f>E8+E11+E6</f>
        <v>0.14</v>
      </c>
      <c r="F5" s="17">
        <f t="shared" ref="F5:F11" si="0">IF(B5=D5,"与上年持平",IF(B5=0,D5/D5,(D5/B5-1)))</f>
        <v>-0.740740740740741</v>
      </c>
      <c r="G5" s="17">
        <f t="shared" ref="G5:G11" si="1">IF(C5=E5,"与上年持平",IF(C5=0,E5/E5,(E5/C5-1)))</f>
        <v>-0.740740740740741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0.54</v>
      </c>
      <c r="C8" s="27">
        <f>C10</f>
        <v>0.54</v>
      </c>
      <c r="D8" s="27">
        <f>D10</f>
        <v>0.14</v>
      </c>
      <c r="E8" s="27">
        <f>E10</f>
        <v>0.14</v>
      </c>
      <c r="F8" s="25">
        <f t="shared" si="0"/>
        <v>-0.740740740740741</v>
      </c>
      <c r="G8" s="25">
        <f t="shared" si="1"/>
        <v>-0.740740740740741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0.54</v>
      </c>
      <c r="C10" s="24">
        <v>0.54</v>
      </c>
      <c r="D10" s="24">
        <v>0.14</v>
      </c>
      <c r="E10" s="24">
        <v>0.14</v>
      </c>
      <c r="F10" s="25">
        <f t="shared" si="0"/>
        <v>-0.740740740740741</v>
      </c>
      <c r="G10" s="25">
        <f t="shared" si="1"/>
        <v>-0.740740740740741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9EACC107C809422C88715A39874F9483</vt:lpwstr>
  </property>
</Properties>
</file>