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1-3月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<sst xmlns="http://schemas.openxmlformats.org/spreadsheetml/2006/main" count="22" uniqueCount="20">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</sst>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22" borderId="21" applyNumberFormat="0" applyAlignment="0" applyProtection="0">
      <alignment vertical="center"/>
    </xf>
    <xf numFmtId="0" fontId="24" fillId="22" borderId="19" applyNumberFormat="0" applyAlignment="0" applyProtection="0">
      <alignment vertical="center"/>
    </xf>
    <xf numFmtId="0" fontId="25" fillId="24" borderId="2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5" sqref="I5"/>
    </sheetView>
  </sheetViews>
  <sheetFormatPr defaultColWidth="9" defaultRowHeight="15.6" outlineLevelCol="7"/>
  <cols>
    <col min="1" max="1" width="25.5" style="1" customWidth="1"/>
    <col min="2" max="7" width="10.6296296296296" style="3" customWidth="1"/>
    <col min="8" max="8" width="19.1296296296296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0.69</v>
      </c>
      <c r="C5" s="16">
        <f>C6+C7+C8+C11</f>
        <v>0.69</v>
      </c>
      <c r="D5" s="16">
        <f>D6+D7+D8+D11</f>
        <v>0.1223</v>
      </c>
      <c r="E5" s="16">
        <f>E6+E7+E8+E11</f>
        <v>0.1223</v>
      </c>
      <c r="F5" s="17">
        <f t="shared" ref="F5:F11" si="0">IF(B5=D5,"与上年持平",IF(B5=0,D5/D5,(D5/B5-1)))</f>
        <v>-0.822753623188406</v>
      </c>
      <c r="G5" s="17">
        <f t="shared" ref="G5:G11" si="1">IF(C5=E5,"与上年持平",IF(C5=0,E5/E5,(E5/C5-1)))</f>
        <v>-0.822753623188406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0.69</v>
      </c>
      <c r="C8" s="27">
        <f>SUM(C9:C10)</f>
        <v>0.69</v>
      </c>
      <c r="D8" s="27">
        <f>SUM(D9:D10)</f>
        <v>0.1223</v>
      </c>
      <c r="E8" s="27">
        <f>SUM(E9:E10)</f>
        <v>0.1223</v>
      </c>
      <c r="F8" s="25">
        <f t="shared" si="0"/>
        <v>-0.822753623188406</v>
      </c>
      <c r="G8" s="25">
        <f t="shared" si="1"/>
        <v>-0.822753623188406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f>C10</f>
        <v>0.69</v>
      </c>
      <c r="C10" s="24">
        <v>0.69</v>
      </c>
      <c r="D10" s="24">
        <f>E10</f>
        <v>0.1223</v>
      </c>
      <c r="E10" s="24">
        <v>0.1223</v>
      </c>
      <c r="F10" s="25">
        <f t="shared" si="0"/>
        <v>-0.822753623188406</v>
      </c>
      <c r="G10" s="25">
        <f t="shared" si="1"/>
        <v>-0.822753623188406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2024-04-15T10:33:20Z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