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 activeTab="2"/>
  </bookViews>
  <sheets>
    <sheet name="1月" sheetId="2" r:id="rId1"/>
    <sheet name="2月" sheetId="3" r:id="rId2"/>
    <sheet name="3月" sheetId="1" r:id="rId3"/>
  </sheets>
  <calcPr calcId="144525"/>
</workbook>
</file>

<file path=xl/sharedStrings.xml><?xml version="1.0" encoding="utf-8"?>
<sst xmlns="http://schemas.openxmlformats.org/spreadsheetml/2006/main" count="69" uniqueCount="25">
  <si>
    <t>各部门执行“约法三章”三公经费情况统计表</t>
  </si>
  <si>
    <t>单位（签章）：新疆阜康产业园管理委员会</t>
  </si>
  <si>
    <t xml:space="preserve"> 单位：万元（保留两位小数）</t>
  </si>
  <si>
    <t>项目</t>
  </si>
  <si>
    <t>上年同期</t>
  </si>
  <si>
    <t>1月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</si>
  <si>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</si>
  <si>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</si>
  <si>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</si>
  <si>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</si>
  <si>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</si>
  <si>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</si>
  <si>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</si>
  <si>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</si>
  <si>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</si>
  <si>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</si>
  <si>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说明：1、根据自治州党委、政府工作安排，请按要求报送你单位2022年1月有关数据。请认真填列，确保数据真实、准确。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</si>
  <si>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</si>
  <si>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</si>
  <si>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</si>
  <si>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>领导签字：</t>
  </si>
  <si>
    <t>1-2月</t>
  </si>
  <si>
    <t>说明：1、根据自治州党委、政府工作安排，请按要求报送你单位2021年1-2月有关数据。请认真填列，确保数据真实、准确。</t>
  </si>
  <si>
    <t>1-3月</t>
  </si>
  <si>
    <t>说明：1、根据自治州党委、政府工作安排，请按要求报送你单位2022年1-3月有关数据。请认真填列，确保数据真实、准确。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</si>
</sst>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18" borderId="20" applyNumberFormat="0" applyAlignment="0" applyProtection="0">
      <alignment vertical="center"/>
    </xf>
    <xf numFmtId="0" fontId="26" fillId="18" borderId="22" applyNumberFormat="0" applyAlignment="0" applyProtection="0">
      <alignment vertical="center"/>
    </xf>
    <xf numFmtId="0" fontId="14" fillId="9" borderId="17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4" xfId="0" applyNumberFormat="1" applyFont="1" applyFill="1" applyBorder="1" applyAlignment="1">
      <alignment vertical="center" wrapText="1" shrinkToFit="1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31" fontId="1" fillId="0" borderId="0" xfId="0" applyNumberFormat="1" applyFont="1" applyFill="1" applyBorder="1" applyAlignment="1">
      <alignment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8ECC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A1" sqref="$A1:$XFD104857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2" width="9" style="1"/>
    <col min="13" max="13" width="12.625" style="1"/>
    <col min="14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37" t="s">
        <v>1</v>
      </c>
      <c r="B2" s="38"/>
      <c r="C2" s="38"/>
      <c r="D2" s="38"/>
      <c r="E2" s="38"/>
      <c r="F2" s="3"/>
      <c r="G2" s="3"/>
      <c r="H2" s="39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30" t="s">
        <v>15</v>
      </c>
      <c r="B11" s="29">
        <v>0</v>
      </c>
      <c r="C11" s="29">
        <v>0</v>
      </c>
      <c r="D11" s="29">
        <v>0</v>
      </c>
      <c r="E11" s="29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  <row r="16" s="1" customFormat="1" spans="1:8">
      <c r="A16" s="1" t="s">
        <v>20</v>
      </c>
      <c r="B16" s="3"/>
      <c r="C16" s="3"/>
      <c r="D16" s="3"/>
      <c r="E16" s="3"/>
      <c r="F16" s="3"/>
      <c r="G16" s="3"/>
      <c r="H16" s="36">
        <v>44591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D19" sqref="D19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2" width="9" style="1"/>
    <col min="13" max="13" width="12.625" style="1"/>
    <col min="14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37" t="s">
        <v>1</v>
      </c>
      <c r="B2" s="38"/>
      <c r="C2" s="38"/>
      <c r="D2" s="38"/>
      <c r="E2" s="38"/>
      <c r="F2" s="3"/>
      <c r="G2" s="3"/>
      <c r="H2" s="39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21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0.06</v>
      </c>
      <c r="C5" s="16">
        <f>C6+C7+C8+C11</f>
        <v>0.06</v>
      </c>
      <c r="D5" s="16">
        <f>D6+D7+D8+D11</f>
        <v>0</v>
      </c>
      <c r="E5" s="16">
        <f>E6+E7+E8+E11</f>
        <v>0</v>
      </c>
      <c r="F5" s="17">
        <f t="shared" ref="F5:F11" si="0">IF(B5=D5,"与上年持平",IF(B5=0,D5/D5,(D5/B5-1)))</f>
        <v>-1</v>
      </c>
      <c r="G5" s="17">
        <f t="shared" ref="G5:G11" si="1">IF(C5=E5,"与上年持平",IF(C5=0,E5/E5,(E5/C5-1)))</f>
        <v>-1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0.06</v>
      </c>
      <c r="C8" s="27">
        <f>SUM(C9:C10)</f>
        <v>0.06</v>
      </c>
      <c r="D8" s="27">
        <v>0</v>
      </c>
      <c r="E8" s="27">
        <v>0</v>
      </c>
      <c r="F8" s="25">
        <f t="shared" si="0"/>
        <v>-1</v>
      </c>
      <c r="G8" s="25">
        <f t="shared" si="1"/>
        <v>-1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0.06</v>
      </c>
      <c r="C10" s="24">
        <v>0.06</v>
      </c>
      <c r="D10" s="24">
        <v>0.06</v>
      </c>
      <c r="E10" s="24">
        <v>0.06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30" t="s">
        <v>15</v>
      </c>
      <c r="B11" s="29">
        <v>0</v>
      </c>
      <c r="C11" s="29">
        <v>0</v>
      </c>
      <c r="D11" s="29">
        <v>0</v>
      </c>
      <c r="E11" s="29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22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  <row r="16" s="1" customFormat="1" spans="1:8">
      <c r="A16" s="1" t="s">
        <v>20</v>
      </c>
      <c r="B16" s="3"/>
      <c r="C16" s="3"/>
      <c r="D16" s="3"/>
      <c r="E16" s="3"/>
      <c r="F16" s="3"/>
      <c r="G16" s="3"/>
      <c r="H16" s="36">
        <v>44620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H17" sqref="H17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1" width="9" style="1"/>
    <col min="12" max="12" width="9.375" style="1"/>
    <col min="13" max="13" width="12.625" style="1"/>
    <col min="14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23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0.01</v>
      </c>
      <c r="C5" s="16">
        <f>C6+C7+C8+C11</f>
        <v>0.0145</v>
      </c>
      <c r="D5" s="16">
        <f>D6+D7+D8+D11</f>
        <v>0.19</v>
      </c>
      <c r="E5" s="16">
        <f>E6+E7+E8+E11</f>
        <v>0.19</v>
      </c>
      <c r="F5" s="17">
        <f t="shared" ref="F5:F11" si="0">IF(B5=D5,"与上年持平",IF(B5=0,D5/D5,(D5/B5-1)))</f>
        <v>18</v>
      </c>
      <c r="G5" s="17">
        <f t="shared" ref="G5:G11" si="1">IF(C5=E5,"与上年持平",IF(C5=0,E5/E5,(E5/C5-1)))</f>
        <v>12.1034482758621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0.01</v>
      </c>
      <c r="C8" s="27">
        <v>0.0145</v>
      </c>
      <c r="D8" s="27">
        <v>0.19</v>
      </c>
      <c r="E8" s="27">
        <v>0.19</v>
      </c>
      <c r="F8" s="25">
        <f t="shared" si="0"/>
        <v>18</v>
      </c>
      <c r="G8" s="25">
        <f t="shared" si="1"/>
        <v>12.1034482758621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9">
        <v>0.0145</v>
      </c>
      <c r="C10" s="29">
        <v>0.0145</v>
      </c>
      <c r="D10" s="29">
        <v>0.19</v>
      </c>
      <c r="E10" s="29">
        <v>0.19</v>
      </c>
      <c r="F10" s="25">
        <f t="shared" si="0"/>
        <v>12.1034482758621</v>
      </c>
      <c r="G10" s="25">
        <f t="shared" si="1"/>
        <v>12.1034482758621</v>
      </c>
      <c r="H10" s="26"/>
    </row>
    <row r="11" s="1" customFormat="1" ht="24.95" customHeight="1" spans="1:8">
      <c r="A11" s="30" t="s">
        <v>15</v>
      </c>
      <c r="B11" s="29">
        <v>0</v>
      </c>
      <c r="C11" s="29">
        <v>0</v>
      </c>
      <c r="D11" s="29">
        <v>0</v>
      </c>
      <c r="E11" s="29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24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  <row r="16" s="1" customFormat="1" spans="1:8">
      <c r="A16" s="1" t="s">
        <v>20</v>
      </c>
      <c r="B16" s="3"/>
      <c r="C16" s="3"/>
      <c r="D16" s="3"/>
      <c r="E16" s="3"/>
      <c r="F16" s="3"/>
      <c r="G16" s="3"/>
      <c r="H16" s="36">
        <v>44649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1月</vt:lpstr>
      <vt:lpstr>2月</vt:lpstr>
      <vt:lpstr>3月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2022-04-07T03:16:00Z</dcterms:created>
  <dcterms:modified xsi:type="dcterms:W3CDTF">2022-04-08T05:31:41Z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