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2"/>
  </bookViews>
  <sheets>
    <sheet name="封皮" sheetId="1" r:id="rId1"/>
    <sheet name="目录" sheetId="2" r:id="rId2"/>
    <sheet name="2020年国有资本经营预算收支总表" sheetId="3" r:id="rId3"/>
    <sheet name="2020年国有资本经营收入预算表" sheetId="4" r:id="rId4"/>
    <sheet name="2020年国有资本经营支出预算表" sheetId="5" r:id="rId5"/>
  </sheets>
  <calcPr calcId="144525" iterate="1" iterateCount="100" iterateDelta="0.001"/>
</workbook>
</file>

<file path=xl/sharedStrings.xml><?xml version="1.0" encoding="utf-8"?>
<sst xmlns="http://schemas.openxmlformats.org/spreadsheetml/2006/main" count="163" uniqueCount="89">
  <si>
    <t>2020年阜康市                国有资本经营预算（草案）</t>
  </si>
  <si>
    <t>阜康市财政局</t>
  </si>
  <si>
    <t>二○二○年一月</t>
  </si>
  <si>
    <t>目   录</t>
  </si>
  <si>
    <t>一、2020年国有资本经营预算收支总表………………（1）</t>
  </si>
  <si>
    <t>二、2020年国有资本经营收入预算表…………………（2）</t>
  </si>
  <si>
    <t>三、2020年国有资本经营支出预算表…………………（3）</t>
  </si>
  <si>
    <t>表一                                        2020年国有资本经营预算收支总表</t>
  </si>
  <si>
    <t>财资地预01表</t>
  </si>
  <si>
    <t>填报单位：</t>
  </si>
  <si>
    <t>金额单位：万元</t>
  </si>
  <si>
    <r>
      <rPr>
        <sz val="10"/>
        <rFont val="宋体"/>
        <charset val="134"/>
      </rPr>
      <t>收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入</t>
    </r>
  </si>
  <si>
    <r>
      <rPr>
        <sz val="10"/>
        <rFont val="宋体"/>
        <charset val="134"/>
      </rPr>
      <t>支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出</t>
    </r>
  </si>
  <si>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        </t>
    </r>
    <r>
      <rPr>
        <sz val="10"/>
        <rFont val="宋体"/>
        <charset val="134"/>
      </rPr>
      <t>目</t>
    </r>
  </si>
  <si>
    <t>行次</t>
  </si>
  <si>
    <t>上年执行数</t>
  </si>
  <si>
    <t>2020年预算数</t>
  </si>
  <si>
    <t>合计</t>
  </si>
  <si>
    <t>省本级</t>
  </si>
  <si>
    <t>地市级及以下</t>
  </si>
  <si>
    <t>栏次</t>
  </si>
  <si>
    <t>一、利润收入</t>
  </si>
  <si>
    <t>一、解决历史遗留问题及改革成本支出</t>
  </si>
  <si>
    <t>二、股利、股息收入</t>
  </si>
  <si>
    <t>二、国有企业资本金注入</t>
  </si>
  <si>
    <t>三、产权转让收入</t>
  </si>
  <si>
    <t>三、国有企业政策性补贴</t>
  </si>
  <si>
    <t>四、清算收入</t>
  </si>
  <si>
    <t>四、金融国有资本经营预算支出</t>
  </si>
  <si>
    <t>五、其他国有资本经营预算收入</t>
  </si>
  <si>
    <t>五、其他国有资本经营预算支出</t>
  </si>
  <si>
    <t>收 入 合 计</t>
  </si>
  <si>
    <t>支 出 合 计</t>
  </si>
  <si>
    <t>国有资本经营预算转移支付收入</t>
  </si>
  <si>
    <t>国有资本经营预算转移支付支出</t>
  </si>
  <si>
    <t>——</t>
  </si>
  <si>
    <t>上年结转</t>
  </si>
  <si>
    <t>国有资本经营预算上解支出</t>
  </si>
  <si>
    <t>国有资本经营预算调出资金</t>
  </si>
  <si>
    <t>结转下年</t>
  </si>
  <si>
    <t>收 入 总 计</t>
  </si>
  <si>
    <t>支 出 总 计</t>
  </si>
  <si>
    <t>表二                               2020年国有资本经营收入预算表</t>
  </si>
  <si>
    <r>
      <rPr>
        <sz val="10"/>
        <rFont val="宋体"/>
        <charset val="134"/>
      </rPr>
      <t>财资地预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表</t>
    </r>
  </si>
  <si>
    <t>科目编码</t>
  </si>
  <si>
    <t>科目名称</t>
  </si>
  <si>
    <t>预算数为执行数的%</t>
  </si>
  <si>
    <t>小计</t>
  </si>
  <si>
    <t xml:space="preserve">    烟草企业利润收入</t>
  </si>
  <si>
    <t xml:space="preserve">    石油石化企业利润收入</t>
  </si>
  <si>
    <t>……</t>
  </si>
  <si>
    <t xml:space="preserve">    其他国有资本经营预算企业利润收入</t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</si>
  <si>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国有控股公司股利、股息收入</t>
    </r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</si>
  <si>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国有参股公司股利、股息收入</t>
    </r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</si>
  <si>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其他国有资本经营预算企业股利、股息收入</t>
    </r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</si>
  <si>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国有股权、股份转让收入</t>
    </r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</si>
  <si>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国有独资企业产权转让收入</t>
    </r>
  </si>
  <si>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其他国有资本经营预算企业产权转让收入</t>
    </r>
  </si>
  <si>
    <r>
      <rPr>
        <sz val="10"/>
        <rFont val="Times New Roman"/>
        <charset val="134"/>
      </rPr>
      <t xml:space="preserve">         </t>
    </r>
    <r>
      <rPr>
        <sz val="10"/>
        <rFont val="宋体"/>
        <charset val="134"/>
      </rPr>
      <t>国有股权、股份清算收入</t>
    </r>
  </si>
  <si>
    <r>
      <rPr>
        <sz val="10"/>
        <rFont val="Times New Roman"/>
        <charset val="134"/>
      </rPr>
      <t xml:space="preserve">         </t>
    </r>
    <r>
      <rPr>
        <sz val="10"/>
        <rFont val="宋体"/>
        <charset val="134"/>
      </rPr>
      <t>国有独资企业清算收入</t>
    </r>
  </si>
  <si>
    <r>
      <rPr>
        <sz val="10"/>
        <rFont val="Times New Roman"/>
        <charset val="134"/>
      </rPr>
      <t xml:space="preserve">         </t>
    </r>
    <r>
      <rPr>
        <sz val="10"/>
        <rFont val="宋体"/>
        <charset val="134"/>
      </rPr>
      <t>其他国有资本经营预算企业清算收入</t>
    </r>
  </si>
  <si>
    <r>
      <rPr>
        <b/>
        <sz val="10"/>
        <rFont val="宋体"/>
        <charset val="134"/>
      </rPr>
      <t>收入</t>
    </r>
    <r>
      <rPr>
        <b/>
        <sz val="10"/>
        <rFont val="宋体"/>
        <charset val="134"/>
      </rPr>
      <t>合</t>
    </r>
    <r>
      <rPr>
        <b/>
        <sz val="10"/>
        <rFont val="宋体"/>
        <charset val="134"/>
      </rPr>
      <t>计</t>
    </r>
  </si>
  <si>
    <t>表三                                                         2020年国有资本经营支出预算表</t>
  </si>
  <si>
    <r>
      <rPr>
        <sz val="10"/>
        <rFont val="宋体"/>
        <charset val="134"/>
      </rPr>
      <t>财资地预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表</t>
    </r>
  </si>
  <si>
    <t>资本性支出</t>
  </si>
  <si>
    <r>
      <rPr>
        <sz val="11"/>
        <rFont val="宋体"/>
        <charset val="134"/>
      </rPr>
      <t>费用性支出</t>
    </r>
    <r>
      <rPr>
        <sz val="11"/>
        <rFont val="Times New Roman"/>
        <charset val="134"/>
      </rPr>
      <t xml:space="preserve"> </t>
    </r>
  </si>
  <si>
    <t>其他支出</t>
  </si>
  <si>
    <t xml:space="preserve">国有资本经营预算支出 </t>
  </si>
  <si>
    <t xml:space="preserve">    解决历史遗留问题及改革成本支出</t>
  </si>
  <si>
    <t xml:space="preserve">       厂办大集体改革支出</t>
  </si>
  <si>
    <t xml:space="preserve">       “三供一业”移交补助支出</t>
  </si>
  <si>
    <t xml:space="preserve">       国有企业办职教幼教补助支出</t>
  </si>
  <si>
    <t xml:space="preserve">       其他解决历史遗留问题及改革成本支出</t>
  </si>
  <si>
    <t xml:space="preserve">    国有企业资本金注入</t>
  </si>
  <si>
    <t xml:space="preserve">       国有经济结构调整支出   </t>
  </si>
  <si>
    <t xml:space="preserve">       公益性设施投资支出</t>
  </si>
  <si>
    <t xml:space="preserve">       前瞻性战略性产业发展支出</t>
  </si>
  <si>
    <t xml:space="preserve">       其他国有企业资本金注入</t>
  </si>
  <si>
    <t xml:space="preserve">    国有企业政策性补贴</t>
  </si>
  <si>
    <t xml:space="preserve">       国有企业政策性补贴</t>
  </si>
  <si>
    <t xml:space="preserve">    金融国有资本经营预算支出</t>
  </si>
  <si>
    <t xml:space="preserve">       资本性支出</t>
  </si>
  <si>
    <t xml:space="preserve">       改革性支出</t>
  </si>
  <si>
    <t xml:space="preserve">       其他金融国有资本经营预算支出</t>
  </si>
  <si>
    <t xml:space="preserve">    其他国有资本经营预算支出</t>
  </si>
  <si>
    <t xml:space="preserve">       其他国有资本经营预算支出</t>
  </si>
  <si>
    <t>支出合计</t>
  </si>
  <si>
    <t>转移性支出</t>
  </si>
  <si>
    <t>调出资金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</si>
</sst>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sz val="10"/>
      <name val="宋体"/>
      <charset val="134"/>
    </font>
    <font>
      <sz val="11"/>
      <name val="Times New Roman"/>
      <charset val="134"/>
    </font>
    <font>
      <b/>
      <sz val="11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1"/>
      <name val="宋体"/>
      <charset val="134"/>
      <scheme val="minor"/>
    </font>
    <font>
      <sz val="22"/>
      <name val="方正小标宋_GBK"/>
      <charset val="134"/>
    </font>
    <font>
      <sz val="15"/>
      <name val="仿宋_GB2312"/>
      <charset val="134"/>
    </font>
    <font>
      <b/>
      <sz val="36"/>
      <name val="方正小标宋_GBK"/>
      <charset val="134"/>
    </font>
    <font>
      <b/>
      <sz val="20"/>
      <name val="楷体_GB2312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33" fillId="6" borderId="15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/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1" fillId="0" borderId="3" xfId="0" applyFont="1" applyFill="1" applyBorder="1" applyAlignment="1"/>
    <xf numFmtId="0" fontId="10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 wrapText="1"/>
    </xf>
    <xf numFmtId="0" fontId="1" fillId="0" borderId="0" xfId="49">
      <alignment vertical="center"/>
    </xf>
    <xf numFmtId="0" fontId="11" fillId="0" borderId="0" xfId="49" applyFont="1" applyAlignment="1">
      <alignment horizontal="center" vertical="center"/>
    </xf>
    <xf numFmtId="0" fontId="12" fillId="0" borderId="0" xfId="49" applyFont="1" applyAlignment="1">
      <alignment vertical="center"/>
    </xf>
    <xf numFmtId="0" fontId="12" fillId="0" borderId="0" xfId="49" applyFont="1" applyAlignment="1">
      <alignment vertical="center" wrapText="1"/>
    </xf>
    <xf numFmtId="0" fontId="13" fillId="0" borderId="0" xfId="49" applyFont="1" applyAlignment="1">
      <alignment horizontal="center" vertical="center" wrapText="1"/>
    </xf>
    <xf numFmtId="0" fontId="13" fillId="0" borderId="0" xfId="49" applyFont="1" applyAlignment="1">
      <alignment horizontal="center" vertical="center"/>
    </xf>
    <xf numFmtId="0" fontId="14" fillId="0" borderId="0" xfId="49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opLeftCell="A10" workbookViewId="0">
      <selection activeCell="A17" sqref="A17:I17"/>
    </sheetView>
  </sheetViews>
  <sheetFormatPr defaultColWidth="9" defaultRowHeight="14.25"/>
  <cols>
    <col min="1" max="9" width="10.2166666666667" style="55" customWidth="1"/>
    <col min="10" max="16384" width="8.88333333333333" style="55"/>
  </cols>
  <sheetData>
    <row r="1" s="55" customFormat="1" ht="24.8" customHeight="1"/>
    <row r="2" s="55" customFormat="1" ht="24.8" customHeight="1"/>
    <row r="3" s="55" customFormat="1" ht="149.95" customHeight="1" spans="1:9">
      <c r="A3" s="59" t="s">
        <v>0</v>
      </c>
      <c r="B3" s="60"/>
      <c r="C3" s="60"/>
      <c r="D3" s="60"/>
      <c r="E3" s="60"/>
      <c r="F3" s="60"/>
      <c r="G3" s="60"/>
      <c r="H3" s="60"/>
      <c r="I3" s="60"/>
    </row>
    <row r="4" s="55" customFormat="1" ht="32.95" customHeight="1" spans="1:1">
      <c r="A4" s="60"/>
    </row>
    <row r="5" s="55" customFormat="1" ht="32.95" customHeight="1"/>
    <row r="6" s="55" customFormat="1" ht="32.95" customHeight="1"/>
    <row r="7" s="55" customFormat="1" ht="32.95" customHeight="1"/>
    <row r="8" s="55" customFormat="1" ht="32.95" customHeight="1"/>
    <row r="9" s="55" customFormat="1" ht="32.95" customHeight="1"/>
    <row r="10" s="55" customFormat="1" ht="32.95" customHeight="1"/>
    <row r="11" s="55" customFormat="1" ht="32.95" customHeight="1"/>
    <row r="12" s="55" customFormat="1" ht="32.95" customHeight="1"/>
    <row r="13" s="55" customFormat="1" ht="32.95" customHeight="1"/>
    <row r="14" s="55" customFormat="1" ht="32.95" customHeight="1"/>
    <row r="15" s="55" customFormat="1" ht="32.95" customHeight="1"/>
    <row r="16" s="55" customFormat="1" ht="30.75" customHeight="1" spans="1:9">
      <c r="A16" s="61" t="s">
        <v>1</v>
      </c>
      <c r="B16" s="61"/>
      <c r="C16" s="61"/>
      <c r="D16" s="61"/>
      <c r="E16" s="61"/>
      <c r="F16" s="61"/>
      <c r="G16" s="61"/>
      <c r="H16" s="61"/>
      <c r="I16" s="61"/>
    </row>
    <row r="17" s="55" customFormat="1" ht="30.75" customHeight="1" spans="1:9">
      <c r="A17" s="61" t="s">
        <v>2</v>
      </c>
      <c r="B17" s="61"/>
      <c r="C17" s="61"/>
      <c r="D17" s="61"/>
      <c r="E17" s="61"/>
      <c r="F17" s="61"/>
      <c r="G17" s="61"/>
      <c r="H17" s="61"/>
      <c r="I17" s="61"/>
    </row>
  </sheetData>
  <mergeCells count="3">
    <mergeCell ref="A3:I3"/>
    <mergeCell ref="A16:I16"/>
    <mergeCell ref="A17:I17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workbookViewId="0">
      <selection activeCell="E5" sqref="E5"/>
    </sheetView>
  </sheetViews>
  <sheetFormatPr defaultColWidth="9" defaultRowHeight="14.25"/>
  <cols>
    <col min="1" max="16384" width="8.88333333333333" style="55"/>
  </cols>
  <sheetData>
    <row r="1" s="55" customFormat="1" ht="36" customHeight="1"/>
    <row r="2" s="55" customFormat="1" ht="36" customHeight="1" spans="1:9">
      <c r="A2" s="56" t="s">
        <v>3</v>
      </c>
      <c r="B2" s="56"/>
      <c r="C2" s="56"/>
      <c r="D2" s="56"/>
      <c r="E2" s="56"/>
      <c r="F2" s="56"/>
      <c r="G2" s="56"/>
      <c r="H2" s="56"/>
      <c r="I2" s="56"/>
    </row>
    <row r="3" s="55" customFormat="1" ht="36" customHeight="1" spans="1:9">
      <c r="A3" s="56"/>
      <c r="B3" s="56"/>
      <c r="C3" s="56"/>
      <c r="D3" s="56"/>
      <c r="E3" s="56"/>
      <c r="F3" s="56"/>
      <c r="G3" s="56"/>
      <c r="H3" s="56"/>
      <c r="I3" s="56"/>
    </row>
    <row r="4" s="55" customFormat="1" ht="36" customHeight="1" spans="1:9">
      <c r="A4" s="57" t="s">
        <v>4</v>
      </c>
      <c r="B4" s="57"/>
      <c r="C4" s="57"/>
      <c r="D4" s="57"/>
      <c r="E4" s="57"/>
      <c r="F4" s="57"/>
      <c r="G4" s="57"/>
      <c r="H4" s="57"/>
      <c r="I4" s="57"/>
    </row>
    <row r="5" s="55" customFormat="1" ht="36" customHeight="1" spans="1:9">
      <c r="A5" s="57" t="s">
        <v>5</v>
      </c>
      <c r="B5" s="57"/>
      <c r="C5" s="57"/>
      <c r="D5" s="57"/>
      <c r="E5" s="57"/>
      <c r="F5" s="57"/>
      <c r="G5" s="57"/>
      <c r="H5" s="57"/>
      <c r="I5" s="57"/>
    </row>
    <row r="6" s="55" customFormat="1" ht="36" customHeight="1" spans="1:9">
      <c r="A6" s="57" t="s">
        <v>6</v>
      </c>
      <c r="B6" s="57"/>
      <c r="C6" s="57"/>
      <c r="D6" s="57"/>
      <c r="E6" s="57"/>
      <c r="F6" s="57"/>
      <c r="G6" s="57"/>
      <c r="H6" s="57"/>
      <c r="I6" s="57"/>
    </row>
    <row r="7" s="55" customFormat="1" ht="36" customHeight="1" spans="1:9">
      <c r="A7" s="57"/>
      <c r="B7" s="57"/>
      <c r="C7" s="57"/>
      <c r="D7" s="57"/>
      <c r="E7" s="57"/>
      <c r="F7" s="57"/>
      <c r="G7" s="57"/>
      <c r="H7" s="57"/>
      <c r="I7" s="57"/>
    </row>
    <row r="8" s="55" customFormat="1" ht="36" customHeight="1" spans="1:9">
      <c r="A8" s="57"/>
      <c r="B8" s="57"/>
      <c r="C8" s="57"/>
      <c r="D8" s="57"/>
      <c r="E8" s="57"/>
      <c r="F8" s="57"/>
      <c r="G8" s="57"/>
      <c r="H8" s="57"/>
      <c r="I8" s="57"/>
    </row>
    <row r="9" s="55" customFormat="1" ht="36" customHeight="1" spans="1:9">
      <c r="A9" s="57"/>
      <c r="B9" s="57"/>
      <c r="C9" s="57"/>
      <c r="D9" s="57"/>
      <c r="E9" s="57"/>
      <c r="F9" s="57"/>
      <c r="G9" s="57"/>
      <c r="H9" s="57"/>
      <c r="I9" s="57"/>
    </row>
    <row r="10" s="55" customFormat="1" ht="36" customHeight="1" spans="1:9">
      <c r="A10" s="57"/>
      <c r="B10" s="57"/>
      <c r="C10" s="57"/>
      <c r="D10" s="57"/>
      <c r="E10" s="57"/>
      <c r="F10" s="57"/>
      <c r="G10" s="57"/>
      <c r="H10" s="57"/>
      <c r="I10" s="57"/>
    </row>
    <row r="11" s="55" customFormat="1" ht="36" customHeight="1" spans="1:9">
      <c r="A11" s="57"/>
      <c r="B11" s="57"/>
      <c r="C11" s="57"/>
      <c r="D11" s="57"/>
      <c r="E11" s="57"/>
      <c r="F11" s="57"/>
      <c r="G11" s="57"/>
      <c r="H11" s="57"/>
      <c r="I11" s="57"/>
    </row>
    <row r="12" s="55" customFormat="1" ht="36" customHeight="1" spans="1:9">
      <c r="A12" s="57"/>
      <c r="B12" s="57"/>
      <c r="C12" s="57"/>
      <c r="D12" s="57"/>
      <c r="E12" s="57"/>
      <c r="F12" s="57"/>
      <c r="G12" s="57"/>
      <c r="H12" s="57"/>
      <c r="I12" s="57"/>
    </row>
    <row r="13" s="55" customFormat="1" ht="36" customHeight="1" spans="1:9">
      <c r="A13" s="57"/>
      <c r="B13" s="57"/>
      <c r="C13" s="57"/>
      <c r="D13" s="57"/>
      <c r="E13" s="57"/>
      <c r="F13" s="57"/>
      <c r="G13" s="57"/>
      <c r="H13" s="57"/>
      <c r="I13" s="57"/>
    </row>
    <row r="14" s="55" customFormat="1" ht="36" customHeight="1" spans="1:9">
      <c r="A14" s="57"/>
      <c r="B14" s="57"/>
      <c r="C14" s="57"/>
      <c r="D14" s="57"/>
      <c r="E14" s="57"/>
      <c r="F14" s="57"/>
      <c r="G14" s="57"/>
      <c r="H14" s="57"/>
      <c r="I14" s="57"/>
    </row>
    <row r="15" s="55" customFormat="1" ht="36" customHeight="1" spans="1:9">
      <c r="A15" s="58"/>
      <c r="B15" s="58"/>
      <c r="C15" s="58"/>
      <c r="D15" s="58"/>
      <c r="E15" s="58"/>
      <c r="F15" s="58"/>
      <c r="G15" s="58"/>
      <c r="H15" s="58"/>
      <c r="I15" s="58"/>
    </row>
    <row r="16" s="55" customFormat="1" ht="36" customHeight="1" spans="1:9">
      <c r="A16" s="57"/>
      <c r="B16" s="57"/>
      <c r="C16" s="57"/>
      <c r="D16" s="57"/>
      <c r="E16" s="57"/>
      <c r="F16" s="57"/>
      <c r="G16" s="57"/>
      <c r="H16" s="57"/>
      <c r="I16" s="57"/>
    </row>
    <row r="17" s="55" customFormat="1" ht="36" customHeight="1" spans="1:9">
      <c r="A17" s="57"/>
      <c r="B17" s="57"/>
      <c r="C17" s="57"/>
      <c r="D17" s="57"/>
      <c r="E17" s="57"/>
      <c r="F17" s="57"/>
      <c r="G17" s="57"/>
      <c r="H17" s="57"/>
      <c r="I17" s="57"/>
    </row>
    <row r="18" s="55" customFormat="1" ht="36" customHeight="1" spans="1:9">
      <c r="A18" s="57"/>
      <c r="B18" s="57"/>
      <c r="C18" s="57"/>
      <c r="D18" s="57"/>
      <c r="E18" s="57"/>
      <c r="F18" s="57"/>
      <c r="G18" s="57"/>
      <c r="H18" s="57"/>
      <c r="I18" s="57"/>
    </row>
  </sheetData>
  <mergeCells count="1">
    <mergeCell ref="A2:I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topLeftCell="B10" workbookViewId="0">
      <selection activeCell="F15" sqref="F15"/>
    </sheetView>
  </sheetViews>
  <sheetFormatPr defaultColWidth="9" defaultRowHeight="14.25"/>
  <cols>
    <col min="1" max="1" width="35.75" style="1" customWidth="1"/>
    <col min="2" max="2" width="4.75" style="27" customWidth="1"/>
    <col min="3" max="8" width="7.625" style="1" customWidth="1"/>
    <col min="9" max="9" width="31.625" style="1" customWidth="1"/>
    <col min="10" max="10" width="4.75" style="27" customWidth="1"/>
    <col min="11" max="16" width="7.625" style="1" customWidth="1"/>
    <col min="17" max="16384" width="9" style="1"/>
  </cols>
  <sheetData>
    <row r="1" s="7" customFormat="1" ht="24.95" customHeight="1" spans="1:16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="7" customFormat="1" ht="24.95" customHeight="1" spans="2:16">
      <c r="B2" s="42"/>
      <c r="J2" s="42"/>
      <c r="P2" s="53" t="s">
        <v>8</v>
      </c>
    </row>
    <row r="3" s="7" customFormat="1" ht="24" customHeight="1" spans="1:16">
      <c r="A3" s="43" t="s">
        <v>9</v>
      </c>
      <c r="B3" s="6"/>
      <c r="C3" s="43"/>
      <c r="D3" s="43"/>
      <c r="E3" s="43"/>
      <c r="F3" s="43"/>
      <c r="G3" s="43"/>
      <c r="J3" s="6"/>
      <c r="P3" s="53" t="s">
        <v>10</v>
      </c>
    </row>
    <row r="4" s="1" customFormat="1" ht="27" customHeight="1" spans="1:16">
      <c r="A4" s="44" t="s">
        <v>11</v>
      </c>
      <c r="B4" s="45"/>
      <c r="C4" s="45"/>
      <c r="D4" s="45"/>
      <c r="E4" s="45"/>
      <c r="F4" s="45"/>
      <c r="G4" s="45"/>
      <c r="H4" s="46"/>
      <c r="I4" s="44" t="s">
        <v>12</v>
      </c>
      <c r="J4" s="45"/>
      <c r="K4" s="45"/>
      <c r="L4" s="45"/>
      <c r="M4" s="45"/>
      <c r="N4" s="45"/>
      <c r="O4" s="45"/>
      <c r="P4" s="46"/>
    </row>
    <row r="5" s="1" customFormat="1" ht="27" customHeight="1" spans="1:16">
      <c r="A5" s="29" t="s">
        <v>13</v>
      </c>
      <c r="B5" s="29" t="s">
        <v>14</v>
      </c>
      <c r="C5" s="47" t="s">
        <v>15</v>
      </c>
      <c r="D5" s="48"/>
      <c r="E5" s="49"/>
      <c r="F5" s="47" t="s">
        <v>16</v>
      </c>
      <c r="G5" s="48"/>
      <c r="H5" s="49"/>
      <c r="I5" s="29" t="s">
        <v>13</v>
      </c>
      <c r="J5" s="29" t="s">
        <v>14</v>
      </c>
      <c r="K5" s="47" t="s">
        <v>15</v>
      </c>
      <c r="L5" s="48"/>
      <c r="M5" s="49"/>
      <c r="N5" s="47" t="s">
        <v>16</v>
      </c>
      <c r="O5" s="48"/>
      <c r="P5" s="49"/>
    </row>
    <row r="6" s="1" customFormat="1" ht="36.75" customHeight="1" spans="1:16">
      <c r="A6" s="30"/>
      <c r="B6" s="30"/>
      <c r="C6" s="21" t="s">
        <v>17</v>
      </c>
      <c r="D6" s="21" t="s">
        <v>18</v>
      </c>
      <c r="E6" s="50" t="s">
        <v>19</v>
      </c>
      <c r="F6" s="21" t="s">
        <v>17</v>
      </c>
      <c r="G6" s="21" t="s">
        <v>18</v>
      </c>
      <c r="H6" s="50" t="s">
        <v>19</v>
      </c>
      <c r="I6" s="30"/>
      <c r="J6" s="30"/>
      <c r="K6" s="21" t="s">
        <v>17</v>
      </c>
      <c r="L6" s="21" t="s">
        <v>18</v>
      </c>
      <c r="M6" s="50" t="s">
        <v>19</v>
      </c>
      <c r="N6" s="21" t="s">
        <v>17</v>
      </c>
      <c r="O6" s="21" t="s">
        <v>18</v>
      </c>
      <c r="P6" s="50" t="s">
        <v>19</v>
      </c>
    </row>
    <row r="7" s="1" customFormat="1" ht="27" customHeight="1" spans="1:16">
      <c r="A7" s="30" t="s">
        <v>20</v>
      </c>
      <c r="B7" s="30"/>
      <c r="C7" s="21">
        <v>1</v>
      </c>
      <c r="D7" s="21">
        <v>2</v>
      </c>
      <c r="E7" s="21">
        <v>3</v>
      </c>
      <c r="F7" s="21">
        <v>4</v>
      </c>
      <c r="G7" s="21">
        <v>5</v>
      </c>
      <c r="H7" s="21">
        <v>6</v>
      </c>
      <c r="I7" s="30" t="s">
        <v>20</v>
      </c>
      <c r="J7" s="30"/>
      <c r="K7" s="21">
        <v>7</v>
      </c>
      <c r="L7" s="21">
        <v>8</v>
      </c>
      <c r="M7" s="21">
        <v>9</v>
      </c>
      <c r="N7" s="21">
        <v>10</v>
      </c>
      <c r="O7" s="21">
        <v>11</v>
      </c>
      <c r="P7" s="21">
        <v>12</v>
      </c>
    </row>
    <row r="8" s="1" customFormat="1" ht="27" customHeight="1" spans="1:16">
      <c r="A8" s="33" t="s">
        <v>21</v>
      </c>
      <c r="B8" s="21">
        <v>1</v>
      </c>
      <c r="C8" s="33">
        <f t="shared" ref="C8:C12" si="0">SUM(D8:E8)</f>
        <v>89</v>
      </c>
      <c r="D8" s="33"/>
      <c r="E8" s="33">
        <v>89</v>
      </c>
      <c r="F8" s="33">
        <f t="shared" ref="F8:F12" si="1">SUM(G8:H8)</f>
        <v>49</v>
      </c>
      <c r="G8" s="33"/>
      <c r="H8" s="33">
        <v>49</v>
      </c>
      <c r="I8" s="54" t="s">
        <v>22</v>
      </c>
      <c r="J8" s="21">
        <v>13</v>
      </c>
      <c r="K8" s="33">
        <f t="shared" ref="K8:K12" si="2">SUM(L8:M8)</f>
        <v>0</v>
      </c>
      <c r="L8" s="33"/>
      <c r="M8" s="33"/>
      <c r="N8" s="33">
        <f t="shared" ref="N8:N12" si="3">SUM(O8:P8)</f>
        <v>0</v>
      </c>
      <c r="O8" s="33"/>
      <c r="P8" s="33"/>
    </row>
    <row r="9" s="1" customFormat="1" ht="27" customHeight="1" spans="1:16">
      <c r="A9" s="33" t="s">
        <v>23</v>
      </c>
      <c r="B9" s="21">
        <v>2</v>
      </c>
      <c r="C9" s="33">
        <f t="shared" si="0"/>
        <v>747</v>
      </c>
      <c r="D9" s="33"/>
      <c r="E9" s="33">
        <v>747</v>
      </c>
      <c r="F9" s="33">
        <f t="shared" si="1"/>
        <v>238</v>
      </c>
      <c r="G9" s="33"/>
      <c r="H9" s="33">
        <v>238</v>
      </c>
      <c r="I9" s="33" t="s">
        <v>24</v>
      </c>
      <c r="J9" s="21">
        <v>14</v>
      </c>
      <c r="K9" s="33">
        <f t="shared" si="2"/>
        <v>611</v>
      </c>
      <c r="L9" s="33"/>
      <c r="M9" s="33">
        <v>611</v>
      </c>
      <c r="N9" s="33">
        <f t="shared" si="3"/>
        <v>201</v>
      </c>
      <c r="O9" s="33"/>
      <c r="P9" s="33">
        <v>201</v>
      </c>
    </row>
    <row r="10" s="1" customFormat="1" ht="27" customHeight="1" spans="1:16">
      <c r="A10" s="33" t="s">
        <v>25</v>
      </c>
      <c r="B10" s="21">
        <v>3</v>
      </c>
      <c r="C10" s="33">
        <f t="shared" si="0"/>
        <v>0</v>
      </c>
      <c r="D10" s="33"/>
      <c r="E10" s="33"/>
      <c r="F10" s="33">
        <f t="shared" si="1"/>
        <v>0</v>
      </c>
      <c r="G10" s="33"/>
      <c r="H10" s="33"/>
      <c r="I10" s="33" t="s">
        <v>26</v>
      </c>
      <c r="J10" s="21">
        <v>15</v>
      </c>
      <c r="K10" s="33">
        <f t="shared" si="2"/>
        <v>0</v>
      </c>
      <c r="L10" s="33"/>
      <c r="M10" s="33"/>
      <c r="N10" s="33">
        <f t="shared" si="3"/>
        <v>0</v>
      </c>
      <c r="O10" s="33"/>
      <c r="P10" s="33"/>
    </row>
    <row r="11" s="1" customFormat="1" ht="27" customHeight="1" spans="1:16">
      <c r="A11" s="33" t="s">
        <v>27</v>
      </c>
      <c r="B11" s="21">
        <v>4</v>
      </c>
      <c r="C11" s="33">
        <f t="shared" si="0"/>
        <v>0</v>
      </c>
      <c r="D11" s="33"/>
      <c r="E11" s="33"/>
      <c r="F11" s="33">
        <f t="shared" si="1"/>
        <v>0</v>
      </c>
      <c r="G11" s="33"/>
      <c r="H11" s="33"/>
      <c r="I11" s="33" t="s">
        <v>28</v>
      </c>
      <c r="J11" s="21">
        <v>16</v>
      </c>
      <c r="K11" s="33">
        <f t="shared" si="2"/>
        <v>0</v>
      </c>
      <c r="L11" s="33"/>
      <c r="M11" s="33"/>
      <c r="N11" s="33">
        <f t="shared" si="3"/>
        <v>0</v>
      </c>
      <c r="O11" s="33"/>
      <c r="P11" s="33"/>
    </row>
    <row r="12" s="1" customFormat="1" ht="27" customHeight="1" spans="1:16">
      <c r="A12" s="32" t="s">
        <v>29</v>
      </c>
      <c r="B12" s="21">
        <v>5</v>
      </c>
      <c r="C12" s="33">
        <f t="shared" si="0"/>
        <v>0</v>
      </c>
      <c r="D12" s="21"/>
      <c r="E12" s="21"/>
      <c r="F12" s="33">
        <f t="shared" si="1"/>
        <v>0</v>
      </c>
      <c r="G12" s="21"/>
      <c r="H12" s="33"/>
      <c r="I12" s="33" t="s">
        <v>30</v>
      </c>
      <c r="J12" s="21">
        <v>17</v>
      </c>
      <c r="K12" s="33">
        <f t="shared" si="2"/>
        <v>0</v>
      </c>
      <c r="L12" s="33"/>
      <c r="M12" s="33"/>
      <c r="N12" s="33">
        <f t="shared" si="3"/>
        <v>0</v>
      </c>
      <c r="O12" s="33"/>
      <c r="P12" s="33"/>
    </row>
    <row r="13" s="1" customFormat="1" ht="27" customHeight="1" spans="1:16">
      <c r="A13" s="21"/>
      <c r="B13" s="21">
        <v>6</v>
      </c>
      <c r="C13" s="51"/>
      <c r="D13" s="51"/>
      <c r="E13" s="51"/>
      <c r="F13" s="51"/>
      <c r="G13" s="51"/>
      <c r="H13" s="51"/>
      <c r="I13" s="33"/>
      <c r="J13" s="21">
        <v>18</v>
      </c>
      <c r="K13" s="33"/>
      <c r="L13" s="33"/>
      <c r="M13" s="33"/>
      <c r="N13" s="33"/>
      <c r="O13" s="33"/>
      <c r="P13" s="33"/>
    </row>
    <row r="14" s="1" customFormat="1" ht="27" customHeight="1" spans="1:16">
      <c r="A14" s="36" t="s">
        <v>31</v>
      </c>
      <c r="B14" s="21">
        <v>7</v>
      </c>
      <c r="C14" s="52">
        <f t="shared" ref="C14:C16" si="4">SUM(D14:E14)</f>
        <v>836</v>
      </c>
      <c r="D14" s="52">
        <f t="shared" ref="D14:H14" si="5">SUM(D8:D12)</f>
        <v>0</v>
      </c>
      <c r="E14" s="52">
        <f t="shared" si="5"/>
        <v>836</v>
      </c>
      <c r="F14" s="52">
        <f t="shared" ref="F14:F16" si="6">SUM(G14:H14)</f>
        <v>287</v>
      </c>
      <c r="G14" s="52">
        <f t="shared" si="5"/>
        <v>0</v>
      </c>
      <c r="H14" s="52">
        <f t="shared" si="5"/>
        <v>287</v>
      </c>
      <c r="I14" s="36" t="s">
        <v>32</v>
      </c>
      <c r="J14" s="21">
        <v>19</v>
      </c>
      <c r="K14" s="33">
        <f t="shared" ref="K14:K19" si="7">SUM(L14:M14)</f>
        <v>611</v>
      </c>
      <c r="L14" s="21">
        <f t="shared" ref="L14:P14" si="8">SUM(L8:L12)</f>
        <v>0</v>
      </c>
      <c r="M14" s="21">
        <f t="shared" si="8"/>
        <v>611</v>
      </c>
      <c r="N14" s="33">
        <f t="shared" ref="N14:N19" si="9">SUM(O14:P14)</f>
        <v>201</v>
      </c>
      <c r="O14" s="33">
        <f t="shared" si="8"/>
        <v>0</v>
      </c>
      <c r="P14" s="33">
        <f t="shared" si="8"/>
        <v>201</v>
      </c>
    </row>
    <row r="15" s="1" customFormat="1" ht="27" customHeight="1" spans="1:16">
      <c r="A15" s="32" t="s">
        <v>33</v>
      </c>
      <c r="B15" s="21">
        <v>8</v>
      </c>
      <c r="C15" s="52">
        <f t="shared" si="4"/>
        <v>0</v>
      </c>
      <c r="D15" s="21"/>
      <c r="E15" s="21"/>
      <c r="F15" s="52">
        <v>0</v>
      </c>
      <c r="G15" s="21"/>
      <c r="H15" s="33"/>
      <c r="I15" s="32" t="s">
        <v>34</v>
      </c>
      <c r="J15" s="21">
        <v>20</v>
      </c>
      <c r="K15" s="33">
        <f t="shared" si="7"/>
        <v>0</v>
      </c>
      <c r="L15" s="21"/>
      <c r="M15" s="21" t="s">
        <v>35</v>
      </c>
      <c r="N15" s="33">
        <f t="shared" si="9"/>
        <v>0</v>
      </c>
      <c r="O15" s="21"/>
      <c r="P15" s="21" t="s">
        <v>35</v>
      </c>
    </row>
    <row r="16" s="1" customFormat="1" ht="27" customHeight="1" spans="1:16">
      <c r="A16" s="32" t="s">
        <v>36</v>
      </c>
      <c r="B16" s="21">
        <v>9</v>
      </c>
      <c r="C16" s="52">
        <f t="shared" si="4"/>
        <v>0</v>
      </c>
      <c r="D16" s="21"/>
      <c r="E16" s="21"/>
      <c r="F16" s="52">
        <f t="shared" si="6"/>
        <v>0</v>
      </c>
      <c r="G16" s="21"/>
      <c r="H16" s="33"/>
      <c r="I16" s="32" t="s">
        <v>37</v>
      </c>
      <c r="J16" s="21">
        <v>21</v>
      </c>
      <c r="K16" s="33">
        <f t="shared" si="7"/>
        <v>0</v>
      </c>
      <c r="L16" s="21"/>
      <c r="M16" s="21"/>
      <c r="N16" s="33">
        <f t="shared" si="9"/>
        <v>0</v>
      </c>
      <c r="O16" s="21"/>
      <c r="P16" s="21"/>
    </row>
    <row r="17" s="1" customFormat="1" ht="27" customHeight="1" spans="1:16">
      <c r="A17" s="52"/>
      <c r="B17" s="21">
        <v>10</v>
      </c>
      <c r="C17" s="21"/>
      <c r="D17" s="21"/>
      <c r="E17" s="21"/>
      <c r="F17" s="21"/>
      <c r="G17" s="21"/>
      <c r="H17" s="33"/>
      <c r="I17" s="33" t="s">
        <v>38</v>
      </c>
      <c r="J17" s="21">
        <v>22</v>
      </c>
      <c r="K17" s="33">
        <f t="shared" si="7"/>
        <v>225</v>
      </c>
      <c r="L17" s="33"/>
      <c r="M17" s="33">
        <v>225</v>
      </c>
      <c r="N17" s="33">
        <f t="shared" si="9"/>
        <v>86</v>
      </c>
      <c r="O17" s="33"/>
      <c r="P17" s="33">
        <v>86</v>
      </c>
    </row>
    <row r="18" s="1" customFormat="1" ht="27" customHeight="1" spans="1:16">
      <c r="A18" s="52"/>
      <c r="B18" s="21">
        <v>11</v>
      </c>
      <c r="C18" s="33"/>
      <c r="D18" s="33"/>
      <c r="E18" s="33"/>
      <c r="F18" s="33"/>
      <c r="G18" s="33"/>
      <c r="H18" s="33"/>
      <c r="I18" s="33" t="s">
        <v>39</v>
      </c>
      <c r="J18" s="21">
        <v>23</v>
      </c>
      <c r="K18" s="33">
        <f t="shared" si="7"/>
        <v>0</v>
      </c>
      <c r="L18" s="33"/>
      <c r="M18" s="33"/>
      <c r="N18" s="33">
        <f t="shared" si="9"/>
        <v>0</v>
      </c>
      <c r="O18" s="21"/>
      <c r="P18" s="21"/>
    </row>
    <row r="19" s="1" customFormat="1" ht="27" customHeight="1" spans="1:16">
      <c r="A19" s="36" t="s">
        <v>40</v>
      </c>
      <c r="B19" s="21">
        <v>12</v>
      </c>
      <c r="C19" s="21">
        <f t="shared" ref="C19:H19" si="10">SUM(C14:C16)</f>
        <v>836</v>
      </c>
      <c r="D19" s="21">
        <f t="shared" si="10"/>
        <v>0</v>
      </c>
      <c r="E19" s="21">
        <f t="shared" si="10"/>
        <v>836</v>
      </c>
      <c r="F19" s="21">
        <f t="shared" si="10"/>
        <v>287</v>
      </c>
      <c r="G19" s="21">
        <f t="shared" si="10"/>
        <v>0</v>
      </c>
      <c r="H19" s="21">
        <f t="shared" si="10"/>
        <v>287</v>
      </c>
      <c r="I19" s="36" t="s">
        <v>41</v>
      </c>
      <c r="J19" s="21">
        <v>24</v>
      </c>
      <c r="K19" s="33">
        <f t="shared" si="7"/>
        <v>836</v>
      </c>
      <c r="L19" s="21">
        <f t="shared" ref="L19:P19" si="11">SUM(L14:L17)</f>
        <v>0</v>
      </c>
      <c r="M19" s="21">
        <f t="shared" si="11"/>
        <v>836</v>
      </c>
      <c r="N19" s="33">
        <f t="shared" si="9"/>
        <v>287</v>
      </c>
      <c r="O19" s="21">
        <f t="shared" si="11"/>
        <v>0</v>
      </c>
      <c r="P19" s="33">
        <f t="shared" si="11"/>
        <v>287</v>
      </c>
    </row>
  </sheetData>
  <mergeCells count="11">
    <mergeCell ref="A1:P1"/>
    <mergeCell ref="A4:H4"/>
    <mergeCell ref="I4:P4"/>
    <mergeCell ref="C5:E5"/>
    <mergeCell ref="F5:H5"/>
    <mergeCell ref="K5:M5"/>
    <mergeCell ref="N5:P5"/>
    <mergeCell ref="A5:A6"/>
    <mergeCell ref="B5:B6"/>
    <mergeCell ref="I5:I6"/>
    <mergeCell ref="J5:J6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B11" sqref="B11"/>
    </sheetView>
  </sheetViews>
  <sheetFormatPr defaultColWidth="9" defaultRowHeight="14.25"/>
  <cols>
    <col min="1" max="1" width="10.125" style="1" customWidth="1"/>
    <col min="2" max="2" width="42" style="1" customWidth="1"/>
    <col min="3" max="3" width="4.75" style="27" customWidth="1"/>
    <col min="4" max="10" width="10.625" style="1" customWidth="1"/>
    <col min="11" max="16384" width="9" style="1"/>
  </cols>
  <sheetData>
    <row r="1" s="1" customFormat="1" ht="36.75" customHeight="1" spans="1:10">
      <c r="A1" s="28" t="s">
        <v>42</v>
      </c>
      <c r="B1" s="28"/>
      <c r="C1" s="28"/>
      <c r="D1" s="28"/>
      <c r="E1" s="28"/>
      <c r="F1" s="28"/>
      <c r="G1" s="28"/>
      <c r="H1" s="28"/>
      <c r="I1" s="28"/>
      <c r="J1" s="28"/>
    </row>
    <row r="2" s="1" customFormat="1" ht="15.75" customHeight="1" spans="3:10">
      <c r="C2" s="27"/>
      <c r="J2" s="23" t="s">
        <v>43</v>
      </c>
    </row>
    <row r="3" s="1" customFormat="1" ht="13.5" customHeight="1" spans="1:10">
      <c r="A3" s="26" t="s">
        <v>9</v>
      </c>
      <c r="C3" s="27"/>
      <c r="J3" s="23" t="s">
        <v>10</v>
      </c>
    </row>
    <row r="4" s="26" customFormat="1" ht="17.45" customHeight="1" spans="1:10">
      <c r="A4" s="29" t="s">
        <v>44</v>
      </c>
      <c r="B4" s="29" t="s">
        <v>45</v>
      </c>
      <c r="C4" s="21" t="s">
        <v>14</v>
      </c>
      <c r="D4" s="21" t="s">
        <v>15</v>
      </c>
      <c r="E4" s="21"/>
      <c r="F4" s="21"/>
      <c r="G4" s="21" t="s">
        <v>16</v>
      </c>
      <c r="H4" s="21"/>
      <c r="I4" s="21"/>
      <c r="J4" s="40" t="s">
        <v>46</v>
      </c>
    </row>
    <row r="5" s="26" customFormat="1" ht="21.75" customHeight="1" spans="1:10">
      <c r="A5" s="30"/>
      <c r="B5" s="30"/>
      <c r="C5" s="21"/>
      <c r="D5" s="21" t="s">
        <v>47</v>
      </c>
      <c r="E5" s="21" t="s">
        <v>18</v>
      </c>
      <c r="F5" s="21" t="s">
        <v>19</v>
      </c>
      <c r="G5" s="21" t="s">
        <v>47</v>
      </c>
      <c r="H5" s="21" t="s">
        <v>18</v>
      </c>
      <c r="I5" s="21" t="s">
        <v>19</v>
      </c>
      <c r="J5" s="41"/>
    </row>
    <row r="6" s="26" customFormat="1" ht="21.75" customHeight="1" spans="1:10">
      <c r="A6" s="31"/>
      <c r="B6" s="30" t="s">
        <v>20</v>
      </c>
      <c r="C6" s="21"/>
      <c r="D6" s="21">
        <v>1</v>
      </c>
      <c r="E6" s="21">
        <v>2</v>
      </c>
      <c r="F6" s="21">
        <v>3</v>
      </c>
      <c r="G6" s="21">
        <v>4</v>
      </c>
      <c r="H6" s="21">
        <v>5</v>
      </c>
      <c r="I6" s="21">
        <v>6</v>
      </c>
      <c r="J6" s="21">
        <v>7</v>
      </c>
    </row>
    <row r="7" s="26" customFormat="1" ht="17.45" customHeight="1" spans="1:10">
      <c r="A7" s="32">
        <v>1030601</v>
      </c>
      <c r="B7" s="33" t="s">
        <v>21</v>
      </c>
      <c r="C7" s="21">
        <v>1</v>
      </c>
      <c r="D7" s="33">
        <f t="shared" ref="D7:D26" si="0">SUM(E7:F7)</f>
        <v>89</v>
      </c>
      <c r="E7" s="33">
        <f t="shared" ref="E7:I7" si="1">SUM(E8:E11)</f>
        <v>0</v>
      </c>
      <c r="F7" s="33">
        <f t="shared" si="1"/>
        <v>89</v>
      </c>
      <c r="G7" s="33">
        <f t="shared" ref="G7:G26" si="2">SUM(H7:I7)</f>
        <v>49</v>
      </c>
      <c r="H7" s="33">
        <f t="shared" si="1"/>
        <v>0</v>
      </c>
      <c r="I7" s="33">
        <f t="shared" si="1"/>
        <v>49</v>
      </c>
      <c r="J7" s="33"/>
    </row>
    <row r="8" s="26" customFormat="1" ht="17.45" customHeight="1" spans="1:10">
      <c r="A8" s="32">
        <v>103060103</v>
      </c>
      <c r="B8" s="33" t="s">
        <v>48</v>
      </c>
      <c r="C8" s="21">
        <v>2</v>
      </c>
      <c r="D8" s="33">
        <f t="shared" si="0"/>
        <v>0</v>
      </c>
      <c r="E8" s="33"/>
      <c r="F8" s="33"/>
      <c r="G8" s="33">
        <f t="shared" si="2"/>
        <v>0</v>
      </c>
      <c r="H8" s="33"/>
      <c r="I8" s="33"/>
      <c r="J8" s="33"/>
    </row>
    <row r="9" s="26" customFormat="1" ht="17.45" customHeight="1" spans="1:10">
      <c r="A9" s="32">
        <v>103060104</v>
      </c>
      <c r="B9" s="33" t="s">
        <v>49</v>
      </c>
      <c r="C9" s="21">
        <v>3</v>
      </c>
      <c r="D9" s="33">
        <f t="shared" si="0"/>
        <v>0</v>
      </c>
      <c r="E9" s="33"/>
      <c r="F9" s="33"/>
      <c r="G9" s="33">
        <f t="shared" si="2"/>
        <v>0</v>
      </c>
      <c r="H9" s="33"/>
      <c r="I9" s="33"/>
      <c r="J9" s="33"/>
    </row>
    <row r="10" s="26" customFormat="1" ht="17.45" customHeight="1" spans="1:10">
      <c r="A10" s="32"/>
      <c r="B10" s="34" t="s">
        <v>50</v>
      </c>
      <c r="C10" s="21">
        <v>4</v>
      </c>
      <c r="D10" s="33">
        <f t="shared" si="0"/>
        <v>0</v>
      </c>
      <c r="E10" s="33"/>
      <c r="F10" s="33"/>
      <c r="G10" s="33">
        <f t="shared" si="2"/>
        <v>0</v>
      </c>
      <c r="H10" s="33"/>
      <c r="I10" s="33"/>
      <c r="J10" s="33"/>
    </row>
    <row r="11" s="26" customFormat="1" ht="17.45" customHeight="1" spans="1:10">
      <c r="A11" s="32">
        <v>103060198</v>
      </c>
      <c r="B11" s="33" t="s">
        <v>51</v>
      </c>
      <c r="C11" s="21">
        <v>5</v>
      </c>
      <c r="D11" s="33">
        <f t="shared" si="0"/>
        <v>89</v>
      </c>
      <c r="E11" s="33"/>
      <c r="F11" s="33">
        <v>89</v>
      </c>
      <c r="G11" s="33">
        <f t="shared" si="2"/>
        <v>49</v>
      </c>
      <c r="H11" s="34"/>
      <c r="I11" s="33">
        <v>49</v>
      </c>
      <c r="J11" s="33"/>
    </row>
    <row r="12" s="26" customFormat="1" ht="17.45" customHeight="1" spans="1:10">
      <c r="A12" s="32">
        <v>1030602</v>
      </c>
      <c r="B12" s="33" t="s">
        <v>23</v>
      </c>
      <c r="C12" s="21">
        <v>6</v>
      </c>
      <c r="D12" s="33">
        <f t="shared" si="0"/>
        <v>747</v>
      </c>
      <c r="E12" s="33">
        <f t="shared" ref="E12:I12" si="3">SUM(E13:E15)</f>
        <v>0</v>
      </c>
      <c r="F12" s="33">
        <f t="shared" si="3"/>
        <v>747</v>
      </c>
      <c r="G12" s="33">
        <f t="shared" si="2"/>
        <v>238</v>
      </c>
      <c r="H12" s="33">
        <f t="shared" si="3"/>
        <v>0</v>
      </c>
      <c r="I12" s="33">
        <f t="shared" si="3"/>
        <v>238</v>
      </c>
      <c r="J12" s="33"/>
    </row>
    <row r="13" s="26" customFormat="1" ht="17.45" customHeight="1" spans="1:10">
      <c r="A13" s="32">
        <v>103060202</v>
      </c>
      <c r="B13" s="35" t="s">
        <v>52</v>
      </c>
      <c r="C13" s="21">
        <v>7</v>
      </c>
      <c r="D13" s="33">
        <f t="shared" si="0"/>
        <v>747</v>
      </c>
      <c r="E13" s="33"/>
      <c r="F13" s="33">
        <v>747</v>
      </c>
      <c r="G13" s="33">
        <f t="shared" si="2"/>
        <v>238</v>
      </c>
      <c r="H13" s="33"/>
      <c r="I13" s="33">
        <v>238</v>
      </c>
      <c r="J13" s="33"/>
    </row>
    <row r="14" s="26" customFormat="1" ht="17.45" customHeight="1" spans="1:10">
      <c r="A14" s="32">
        <v>103060203</v>
      </c>
      <c r="B14" s="35" t="s">
        <v>53</v>
      </c>
      <c r="C14" s="21">
        <v>8</v>
      </c>
      <c r="D14" s="33">
        <f t="shared" si="0"/>
        <v>0</v>
      </c>
      <c r="E14" s="33"/>
      <c r="F14" s="33"/>
      <c r="G14" s="33">
        <f t="shared" si="2"/>
        <v>0</v>
      </c>
      <c r="H14" s="35"/>
      <c r="I14" s="33"/>
      <c r="J14" s="33"/>
    </row>
    <row r="15" s="26" customFormat="1" ht="17.45" customHeight="1" spans="1:10">
      <c r="A15" s="32">
        <v>103060298</v>
      </c>
      <c r="B15" s="35" t="s">
        <v>54</v>
      </c>
      <c r="C15" s="21">
        <v>9</v>
      </c>
      <c r="D15" s="33">
        <f t="shared" si="0"/>
        <v>0</v>
      </c>
      <c r="E15" s="33"/>
      <c r="F15" s="33"/>
      <c r="G15" s="33">
        <f t="shared" si="2"/>
        <v>0</v>
      </c>
      <c r="H15" s="35"/>
      <c r="I15" s="33"/>
      <c r="J15" s="33"/>
    </row>
    <row r="16" s="26" customFormat="1" ht="17.45" customHeight="1" spans="1:10">
      <c r="A16" s="32">
        <v>1030603</v>
      </c>
      <c r="B16" s="33" t="s">
        <v>25</v>
      </c>
      <c r="C16" s="21">
        <v>10</v>
      </c>
      <c r="D16" s="33">
        <f t="shared" si="0"/>
        <v>0</v>
      </c>
      <c r="E16" s="33">
        <f t="shared" ref="E16:I16" si="4">SUM(E17:E19)</f>
        <v>0</v>
      </c>
      <c r="F16" s="33">
        <f t="shared" si="4"/>
        <v>0</v>
      </c>
      <c r="G16" s="33">
        <f t="shared" si="2"/>
        <v>0</v>
      </c>
      <c r="H16" s="35">
        <f t="shared" si="4"/>
        <v>0</v>
      </c>
      <c r="I16" s="33">
        <f t="shared" si="4"/>
        <v>0</v>
      </c>
      <c r="J16" s="33"/>
    </row>
    <row r="17" s="26" customFormat="1" ht="17.45" customHeight="1" spans="1:10">
      <c r="A17" s="32">
        <v>103060304</v>
      </c>
      <c r="B17" s="35" t="s">
        <v>55</v>
      </c>
      <c r="C17" s="21">
        <v>11</v>
      </c>
      <c r="D17" s="33">
        <f t="shared" si="0"/>
        <v>0</v>
      </c>
      <c r="E17" s="33"/>
      <c r="F17" s="33"/>
      <c r="G17" s="33">
        <f t="shared" si="2"/>
        <v>0</v>
      </c>
      <c r="H17" s="33"/>
      <c r="I17" s="33"/>
      <c r="J17" s="33"/>
    </row>
    <row r="18" s="26" customFormat="1" ht="17.45" customHeight="1" spans="1:10">
      <c r="A18" s="32">
        <v>103060305</v>
      </c>
      <c r="B18" s="35" t="s">
        <v>56</v>
      </c>
      <c r="C18" s="21">
        <v>12</v>
      </c>
      <c r="D18" s="33">
        <f t="shared" si="0"/>
        <v>0</v>
      </c>
      <c r="E18" s="33"/>
      <c r="F18" s="33"/>
      <c r="G18" s="33">
        <f t="shared" si="2"/>
        <v>0</v>
      </c>
      <c r="H18" s="33"/>
      <c r="I18" s="33"/>
      <c r="J18" s="33"/>
    </row>
    <row r="19" s="26" customFormat="1" ht="17.45" customHeight="1" spans="1:10">
      <c r="A19" s="32">
        <v>103060398</v>
      </c>
      <c r="B19" s="35" t="s">
        <v>57</v>
      </c>
      <c r="C19" s="21">
        <v>13</v>
      </c>
      <c r="D19" s="33">
        <f t="shared" si="0"/>
        <v>0</v>
      </c>
      <c r="E19" s="33"/>
      <c r="F19" s="35"/>
      <c r="G19" s="33">
        <f t="shared" si="2"/>
        <v>0</v>
      </c>
      <c r="H19" s="35"/>
      <c r="I19" s="33"/>
      <c r="J19" s="33"/>
    </row>
    <row r="20" s="26" customFormat="1" ht="17.45" customHeight="1" spans="1:10">
      <c r="A20" s="32">
        <v>1030604</v>
      </c>
      <c r="B20" s="33" t="s">
        <v>27</v>
      </c>
      <c r="C20" s="21">
        <v>14</v>
      </c>
      <c r="D20" s="33">
        <f t="shared" si="0"/>
        <v>0</v>
      </c>
      <c r="E20" s="33">
        <f t="shared" ref="E20:I20" si="5">SUM(E21:E23)</f>
        <v>0</v>
      </c>
      <c r="F20" s="33">
        <f t="shared" si="5"/>
        <v>0</v>
      </c>
      <c r="G20" s="33">
        <f t="shared" si="2"/>
        <v>0</v>
      </c>
      <c r="H20" s="35">
        <f t="shared" si="5"/>
        <v>0</v>
      </c>
      <c r="I20" s="33">
        <f t="shared" si="5"/>
        <v>0</v>
      </c>
      <c r="J20" s="33"/>
    </row>
    <row r="21" s="26" customFormat="1" ht="17.45" customHeight="1" spans="1:10">
      <c r="A21" s="32">
        <v>103060401</v>
      </c>
      <c r="B21" s="35" t="s">
        <v>58</v>
      </c>
      <c r="C21" s="21">
        <v>15</v>
      </c>
      <c r="D21" s="33">
        <f t="shared" si="0"/>
        <v>0</v>
      </c>
      <c r="E21" s="33"/>
      <c r="F21" s="33"/>
      <c r="G21" s="33">
        <f t="shared" si="2"/>
        <v>0</v>
      </c>
      <c r="H21" s="33"/>
      <c r="I21" s="33"/>
      <c r="J21" s="33"/>
    </row>
    <row r="22" s="26" customFormat="1" ht="17.45" customHeight="1" spans="1:10">
      <c r="A22" s="32">
        <v>103060402</v>
      </c>
      <c r="B22" s="35" t="s">
        <v>59</v>
      </c>
      <c r="C22" s="21">
        <v>16</v>
      </c>
      <c r="D22" s="33">
        <f t="shared" si="0"/>
        <v>0</v>
      </c>
      <c r="E22" s="33"/>
      <c r="F22" s="35"/>
      <c r="G22" s="33">
        <f t="shared" si="2"/>
        <v>0</v>
      </c>
      <c r="H22" s="35"/>
      <c r="I22" s="33"/>
      <c r="J22" s="33"/>
    </row>
    <row r="23" s="26" customFormat="1" ht="17.45" customHeight="1" spans="1:10">
      <c r="A23" s="32">
        <v>103060498</v>
      </c>
      <c r="B23" s="35" t="s">
        <v>60</v>
      </c>
      <c r="C23" s="21">
        <v>17</v>
      </c>
      <c r="D23" s="33">
        <f t="shared" si="0"/>
        <v>0</v>
      </c>
      <c r="E23" s="33"/>
      <c r="F23" s="35"/>
      <c r="G23" s="33">
        <f t="shared" si="2"/>
        <v>0</v>
      </c>
      <c r="H23" s="35"/>
      <c r="I23" s="33"/>
      <c r="J23" s="33"/>
    </row>
    <row r="24" s="26" customFormat="1" ht="17.45" customHeight="1" spans="1:10">
      <c r="A24" s="32">
        <v>1030698</v>
      </c>
      <c r="B24" s="33" t="s">
        <v>29</v>
      </c>
      <c r="C24" s="21">
        <v>18</v>
      </c>
      <c r="D24" s="33">
        <f t="shared" si="0"/>
        <v>0</v>
      </c>
      <c r="E24" s="33"/>
      <c r="F24" s="35"/>
      <c r="G24" s="33">
        <f t="shared" si="2"/>
        <v>0</v>
      </c>
      <c r="H24" s="35"/>
      <c r="I24" s="33"/>
      <c r="J24" s="33"/>
    </row>
    <row r="25" s="26" customFormat="1" ht="17.45" customHeight="1" spans="1:10">
      <c r="A25" s="32"/>
      <c r="B25" s="36" t="s">
        <v>61</v>
      </c>
      <c r="C25" s="21">
        <v>19</v>
      </c>
      <c r="D25" s="33">
        <f t="shared" si="0"/>
        <v>0</v>
      </c>
      <c r="E25" s="37"/>
      <c r="F25" s="37"/>
      <c r="G25" s="33">
        <f t="shared" si="2"/>
        <v>0</v>
      </c>
      <c r="H25" s="38"/>
      <c r="I25" s="37"/>
      <c r="J25" s="33"/>
    </row>
    <row r="26" s="26" customFormat="1" ht="17.45" customHeight="1" spans="1:10">
      <c r="A26" s="32"/>
      <c r="B26" s="36" t="s">
        <v>33</v>
      </c>
      <c r="C26" s="21">
        <v>20</v>
      </c>
      <c r="D26" s="33">
        <f t="shared" si="0"/>
        <v>836</v>
      </c>
      <c r="E26" s="21">
        <f t="shared" ref="E26:I26" si="6">E7+E12+E16+E20+E24</f>
        <v>0</v>
      </c>
      <c r="F26" s="21">
        <f t="shared" si="6"/>
        <v>836</v>
      </c>
      <c r="G26" s="33">
        <f t="shared" si="2"/>
        <v>287</v>
      </c>
      <c r="H26" s="21">
        <f t="shared" si="6"/>
        <v>0</v>
      </c>
      <c r="I26" s="33">
        <f t="shared" si="6"/>
        <v>287</v>
      </c>
      <c r="J26" s="33"/>
    </row>
    <row r="27" ht="20.1" customHeight="1" spans="1:1">
      <c r="A27" s="39"/>
    </row>
  </sheetData>
  <mergeCells count="7">
    <mergeCell ref="A1:J1"/>
    <mergeCell ref="D4:F4"/>
    <mergeCell ref="G4:I4"/>
    <mergeCell ref="A4:A5"/>
    <mergeCell ref="B4:B5"/>
    <mergeCell ref="C4:C5"/>
    <mergeCell ref="J4:J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topLeftCell="C1" workbookViewId="0">
      <selection activeCell="B9" sqref="B9"/>
    </sheetView>
  </sheetViews>
  <sheetFormatPr defaultColWidth="9" defaultRowHeight="14.25"/>
  <cols>
    <col min="1" max="1" width="10.75" style="1" customWidth="1"/>
    <col min="2" max="2" width="43.75" style="1" customWidth="1"/>
    <col min="3" max="3" width="5.25" style="3" customWidth="1"/>
    <col min="4" max="4" width="5.25" style="1" customWidth="1"/>
    <col min="5" max="12" width="6.625" style="1" customWidth="1"/>
    <col min="13" max="13" width="5.25" style="1" customWidth="1"/>
    <col min="14" max="21" width="6.625" style="1" customWidth="1"/>
    <col min="22" max="22" width="7.125" style="1" customWidth="1"/>
    <col min="23" max="16384" width="9" style="1"/>
  </cols>
  <sheetData>
    <row r="1" s="1" customFormat="1" ht="20.1" customHeight="1" spans="1:22">
      <c r="A1" s="4" t="s">
        <v>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="1" customFormat="1" ht="20.1" customHeight="1" spans="3:22">
      <c r="C2" s="3"/>
      <c r="V2" s="23" t="s">
        <v>63</v>
      </c>
    </row>
    <row r="3" s="1" customFormat="1" ht="20.1" customHeight="1" spans="1:22">
      <c r="A3" s="5" t="s">
        <v>9</v>
      </c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24" t="s">
        <v>10</v>
      </c>
    </row>
    <row r="4" s="2" customFormat="1" ht="20.1" customHeight="1" spans="1:22">
      <c r="A4" s="8" t="s">
        <v>44</v>
      </c>
      <c r="B4" s="9" t="s">
        <v>45</v>
      </c>
      <c r="C4" s="9" t="s">
        <v>14</v>
      </c>
      <c r="D4" s="10" t="s">
        <v>15</v>
      </c>
      <c r="E4" s="10"/>
      <c r="F4" s="10"/>
      <c r="G4" s="10"/>
      <c r="H4" s="10"/>
      <c r="I4" s="10"/>
      <c r="J4" s="10"/>
      <c r="K4" s="10"/>
      <c r="L4" s="10"/>
      <c r="M4" s="10" t="s">
        <v>16</v>
      </c>
      <c r="N4" s="10"/>
      <c r="O4" s="10"/>
      <c r="P4" s="10"/>
      <c r="Q4" s="10"/>
      <c r="R4" s="10"/>
      <c r="S4" s="10"/>
      <c r="T4" s="10"/>
      <c r="U4" s="10"/>
      <c r="V4" s="8" t="s">
        <v>46</v>
      </c>
    </row>
    <row r="5" s="2" customFormat="1" ht="20.1" customHeight="1" spans="1:22">
      <c r="A5" s="11"/>
      <c r="B5" s="12"/>
      <c r="C5" s="12"/>
      <c r="D5" s="9" t="s">
        <v>17</v>
      </c>
      <c r="E5" s="10" t="s">
        <v>47</v>
      </c>
      <c r="F5" s="10"/>
      <c r="G5" s="13" t="s">
        <v>64</v>
      </c>
      <c r="H5" s="13"/>
      <c r="I5" s="13" t="s">
        <v>65</v>
      </c>
      <c r="J5" s="13"/>
      <c r="K5" s="10" t="s">
        <v>66</v>
      </c>
      <c r="L5" s="10"/>
      <c r="M5" s="9" t="s">
        <v>17</v>
      </c>
      <c r="N5" s="10" t="s">
        <v>47</v>
      </c>
      <c r="O5" s="10"/>
      <c r="P5" s="13" t="s">
        <v>64</v>
      </c>
      <c r="Q5" s="13"/>
      <c r="R5" s="13" t="s">
        <v>65</v>
      </c>
      <c r="S5" s="13"/>
      <c r="T5" s="10" t="s">
        <v>66</v>
      </c>
      <c r="U5" s="10"/>
      <c r="V5" s="11"/>
    </row>
    <row r="6" s="2" customFormat="1" ht="38.25" customHeight="1" spans="1:22">
      <c r="A6" s="14"/>
      <c r="B6" s="15"/>
      <c r="C6" s="15"/>
      <c r="D6" s="15"/>
      <c r="E6" s="13" t="s">
        <v>18</v>
      </c>
      <c r="F6" s="13" t="s">
        <v>19</v>
      </c>
      <c r="G6" s="13" t="s">
        <v>18</v>
      </c>
      <c r="H6" s="13" t="s">
        <v>19</v>
      </c>
      <c r="I6" s="13" t="s">
        <v>18</v>
      </c>
      <c r="J6" s="13" t="s">
        <v>19</v>
      </c>
      <c r="K6" s="13" t="s">
        <v>18</v>
      </c>
      <c r="L6" s="13" t="s">
        <v>19</v>
      </c>
      <c r="M6" s="15"/>
      <c r="N6" s="13" t="s">
        <v>18</v>
      </c>
      <c r="O6" s="13" t="s">
        <v>19</v>
      </c>
      <c r="P6" s="13" t="s">
        <v>18</v>
      </c>
      <c r="Q6" s="13" t="s">
        <v>19</v>
      </c>
      <c r="R6" s="13" t="s">
        <v>18</v>
      </c>
      <c r="S6" s="13" t="s">
        <v>19</v>
      </c>
      <c r="T6" s="13" t="s">
        <v>18</v>
      </c>
      <c r="U6" s="13" t="s">
        <v>19</v>
      </c>
      <c r="V6" s="14"/>
    </row>
    <row r="7" s="2" customFormat="1" ht="18" customHeight="1" spans="1:22">
      <c r="A7" s="16"/>
      <c r="B7" s="15" t="s">
        <v>20</v>
      </c>
      <c r="C7" s="15"/>
      <c r="D7" s="15">
        <v>1</v>
      </c>
      <c r="E7" s="13">
        <v>2</v>
      </c>
      <c r="F7" s="15">
        <v>3</v>
      </c>
      <c r="G7" s="13">
        <v>4</v>
      </c>
      <c r="H7" s="15">
        <v>5</v>
      </c>
      <c r="I7" s="13">
        <v>6</v>
      </c>
      <c r="J7" s="15">
        <v>7</v>
      </c>
      <c r="K7" s="13">
        <v>8</v>
      </c>
      <c r="L7" s="15">
        <v>9</v>
      </c>
      <c r="M7" s="13">
        <v>10</v>
      </c>
      <c r="N7" s="15">
        <v>11</v>
      </c>
      <c r="O7" s="13">
        <v>12</v>
      </c>
      <c r="P7" s="15">
        <v>13</v>
      </c>
      <c r="Q7" s="13">
        <v>14</v>
      </c>
      <c r="R7" s="15">
        <v>15</v>
      </c>
      <c r="S7" s="13">
        <v>16</v>
      </c>
      <c r="T7" s="15">
        <v>17</v>
      </c>
      <c r="U7" s="13">
        <v>18</v>
      </c>
      <c r="V7" s="15">
        <v>19</v>
      </c>
    </row>
    <row r="8" s="2" customFormat="1" ht="18" customHeight="1" spans="1:22">
      <c r="A8" s="17">
        <v>223</v>
      </c>
      <c r="B8" s="18" t="s">
        <v>67</v>
      </c>
      <c r="C8" s="10">
        <v>1</v>
      </c>
      <c r="D8" s="18">
        <f t="shared" ref="D8:V8" si="0">D9+D15+D21+D23+D27</f>
        <v>611</v>
      </c>
      <c r="E8" s="18">
        <f t="shared" si="0"/>
        <v>0</v>
      </c>
      <c r="F8" s="19">
        <f t="shared" si="0"/>
        <v>611</v>
      </c>
      <c r="G8" s="19">
        <f t="shared" si="0"/>
        <v>0</v>
      </c>
      <c r="H8" s="19">
        <f t="shared" si="0"/>
        <v>611</v>
      </c>
      <c r="I8" s="19">
        <f t="shared" si="0"/>
        <v>0</v>
      </c>
      <c r="J8" s="19">
        <f t="shared" si="0"/>
        <v>0</v>
      </c>
      <c r="K8" s="19">
        <f t="shared" si="0"/>
        <v>0</v>
      </c>
      <c r="L8" s="19">
        <f t="shared" si="0"/>
        <v>0</v>
      </c>
      <c r="M8" s="19">
        <f t="shared" si="0"/>
        <v>201</v>
      </c>
      <c r="N8" s="19">
        <f t="shared" si="0"/>
        <v>0</v>
      </c>
      <c r="O8" s="19">
        <f t="shared" si="0"/>
        <v>201</v>
      </c>
      <c r="P8" s="19">
        <f t="shared" si="0"/>
        <v>0</v>
      </c>
      <c r="Q8" s="19">
        <f t="shared" si="0"/>
        <v>201</v>
      </c>
      <c r="R8" s="19">
        <f t="shared" si="0"/>
        <v>0</v>
      </c>
      <c r="S8" s="19">
        <f t="shared" si="0"/>
        <v>0</v>
      </c>
      <c r="T8" s="19">
        <f t="shared" si="0"/>
        <v>0</v>
      </c>
      <c r="U8" s="19">
        <f t="shared" si="0"/>
        <v>0</v>
      </c>
      <c r="V8" s="18">
        <f t="shared" si="0"/>
        <v>0</v>
      </c>
    </row>
    <row r="9" s="2" customFormat="1" ht="18" customHeight="1" spans="1:22">
      <c r="A9" s="17">
        <v>22301</v>
      </c>
      <c r="B9" s="18" t="s">
        <v>68</v>
      </c>
      <c r="C9" s="10">
        <v>2</v>
      </c>
      <c r="D9" s="18">
        <f t="shared" ref="D9:D31" si="1">SUM(E9:F9)</f>
        <v>0</v>
      </c>
      <c r="E9" s="18">
        <f t="shared" ref="E9:E31" si="2">G9+I9+K9</f>
        <v>0</v>
      </c>
      <c r="F9" s="19">
        <f t="shared" ref="F9:F29" si="3">H9+J9+L9</f>
        <v>0</v>
      </c>
      <c r="G9" s="19">
        <f t="shared" ref="G9:V9" si="4">SUM(G10:G14)</f>
        <v>0</v>
      </c>
      <c r="H9" s="19">
        <f t="shared" si="4"/>
        <v>0</v>
      </c>
      <c r="I9" s="19">
        <f t="shared" si="4"/>
        <v>0</v>
      </c>
      <c r="J9" s="19">
        <f t="shared" si="4"/>
        <v>0</v>
      </c>
      <c r="K9" s="19">
        <f t="shared" si="4"/>
        <v>0</v>
      </c>
      <c r="L9" s="19">
        <f t="shared" si="4"/>
        <v>0</v>
      </c>
      <c r="M9" s="19">
        <f t="shared" si="4"/>
        <v>0</v>
      </c>
      <c r="N9" s="19">
        <f t="shared" si="4"/>
        <v>0</v>
      </c>
      <c r="O9" s="19">
        <f t="shared" si="4"/>
        <v>0</v>
      </c>
      <c r="P9" s="19">
        <f t="shared" si="4"/>
        <v>0</v>
      </c>
      <c r="Q9" s="19">
        <f t="shared" si="4"/>
        <v>0</v>
      </c>
      <c r="R9" s="19">
        <f t="shared" si="4"/>
        <v>0</v>
      </c>
      <c r="S9" s="19">
        <f t="shared" si="4"/>
        <v>0</v>
      </c>
      <c r="T9" s="19">
        <f t="shared" si="4"/>
        <v>0</v>
      </c>
      <c r="U9" s="19">
        <f t="shared" si="4"/>
        <v>0</v>
      </c>
      <c r="V9" s="19">
        <f t="shared" si="4"/>
        <v>0</v>
      </c>
    </row>
    <row r="10" s="2" customFormat="1" ht="18" customHeight="1" spans="1:22">
      <c r="A10" s="17">
        <v>2230101</v>
      </c>
      <c r="B10" s="18" t="s">
        <v>69</v>
      </c>
      <c r="C10" s="10">
        <v>3</v>
      </c>
      <c r="D10" s="18">
        <f t="shared" si="1"/>
        <v>0</v>
      </c>
      <c r="E10" s="18">
        <f t="shared" si="2"/>
        <v>0</v>
      </c>
      <c r="F10" s="19">
        <f t="shared" si="3"/>
        <v>0</v>
      </c>
      <c r="G10" s="19"/>
      <c r="H10" s="19"/>
      <c r="I10" s="19"/>
      <c r="J10" s="19"/>
      <c r="K10" s="19"/>
      <c r="L10" s="19"/>
      <c r="M10" s="19">
        <f t="shared" ref="M10:M14" si="5">N10+O10</f>
        <v>0</v>
      </c>
      <c r="N10" s="19">
        <f t="shared" ref="N10:N14" si="6">P10+R10+T10</f>
        <v>0</v>
      </c>
      <c r="O10" s="19">
        <f t="shared" ref="O10:O14" si="7">Q10+S10+U10</f>
        <v>0</v>
      </c>
      <c r="P10" s="19"/>
      <c r="Q10" s="19"/>
      <c r="R10" s="19"/>
      <c r="S10" s="19"/>
      <c r="T10" s="19"/>
      <c r="U10" s="19"/>
      <c r="V10" s="18"/>
    </row>
    <row r="11" s="2" customFormat="1" ht="18" customHeight="1" spans="1:22">
      <c r="A11" s="17">
        <v>2230102</v>
      </c>
      <c r="B11" s="18" t="s">
        <v>70</v>
      </c>
      <c r="C11" s="10">
        <v>4</v>
      </c>
      <c r="D11" s="18">
        <f t="shared" si="1"/>
        <v>0</v>
      </c>
      <c r="E11" s="18">
        <f t="shared" si="2"/>
        <v>0</v>
      </c>
      <c r="F11" s="19">
        <f t="shared" si="3"/>
        <v>0</v>
      </c>
      <c r="G11" s="19"/>
      <c r="H11" s="19"/>
      <c r="I11" s="19"/>
      <c r="J11" s="19"/>
      <c r="K11" s="19"/>
      <c r="L11" s="19"/>
      <c r="M11" s="19">
        <f t="shared" si="5"/>
        <v>0</v>
      </c>
      <c r="N11" s="19">
        <f t="shared" si="6"/>
        <v>0</v>
      </c>
      <c r="O11" s="19">
        <f t="shared" si="7"/>
        <v>0</v>
      </c>
      <c r="P11" s="19"/>
      <c r="Q11" s="19"/>
      <c r="R11" s="19"/>
      <c r="S11" s="19"/>
      <c r="T11" s="19"/>
      <c r="U11" s="19"/>
      <c r="V11" s="18"/>
    </row>
    <row r="12" s="2" customFormat="1" ht="18" customHeight="1" spans="1:22">
      <c r="A12" s="17">
        <v>2230103</v>
      </c>
      <c r="B12" s="18" t="s">
        <v>71</v>
      </c>
      <c r="C12" s="10">
        <v>5</v>
      </c>
      <c r="D12" s="18">
        <f t="shared" si="1"/>
        <v>0</v>
      </c>
      <c r="E12" s="18">
        <f t="shared" si="2"/>
        <v>0</v>
      </c>
      <c r="F12" s="19">
        <f t="shared" si="3"/>
        <v>0</v>
      </c>
      <c r="G12" s="19"/>
      <c r="H12" s="19"/>
      <c r="I12" s="19"/>
      <c r="J12" s="19"/>
      <c r="K12" s="19"/>
      <c r="L12" s="19"/>
      <c r="M12" s="19">
        <f t="shared" si="5"/>
        <v>0</v>
      </c>
      <c r="N12" s="19">
        <f t="shared" si="6"/>
        <v>0</v>
      </c>
      <c r="O12" s="19">
        <f t="shared" si="7"/>
        <v>0</v>
      </c>
      <c r="P12" s="19"/>
      <c r="Q12" s="19"/>
      <c r="R12" s="19"/>
      <c r="S12" s="19"/>
      <c r="T12" s="19"/>
      <c r="U12" s="19"/>
      <c r="V12" s="18"/>
    </row>
    <row r="13" s="2" customFormat="1" ht="18" customHeight="1" spans="1:22">
      <c r="A13" s="17"/>
      <c r="B13" s="10" t="s">
        <v>50</v>
      </c>
      <c r="C13" s="10">
        <v>6</v>
      </c>
      <c r="D13" s="18">
        <f t="shared" si="1"/>
        <v>0</v>
      </c>
      <c r="E13" s="18">
        <f t="shared" si="2"/>
        <v>0</v>
      </c>
      <c r="F13" s="19">
        <f t="shared" si="3"/>
        <v>0</v>
      </c>
      <c r="G13" s="19"/>
      <c r="H13" s="19"/>
      <c r="I13" s="19"/>
      <c r="J13" s="19"/>
      <c r="K13" s="19"/>
      <c r="L13" s="19"/>
      <c r="M13" s="19">
        <f t="shared" si="5"/>
        <v>0</v>
      </c>
      <c r="N13" s="19">
        <f t="shared" si="6"/>
        <v>0</v>
      </c>
      <c r="O13" s="19">
        <f t="shared" si="7"/>
        <v>0</v>
      </c>
      <c r="P13" s="19"/>
      <c r="Q13" s="19"/>
      <c r="R13" s="19"/>
      <c r="S13" s="19"/>
      <c r="T13" s="19"/>
      <c r="U13" s="19"/>
      <c r="V13" s="18"/>
    </row>
    <row r="14" s="2" customFormat="1" ht="18" customHeight="1" spans="1:22">
      <c r="A14" s="17">
        <v>2230199</v>
      </c>
      <c r="B14" s="18" t="s">
        <v>72</v>
      </c>
      <c r="C14" s="10">
        <v>7</v>
      </c>
      <c r="D14" s="18">
        <f t="shared" si="1"/>
        <v>0</v>
      </c>
      <c r="E14" s="18">
        <f t="shared" si="2"/>
        <v>0</v>
      </c>
      <c r="F14" s="19">
        <f t="shared" si="3"/>
        <v>0</v>
      </c>
      <c r="G14" s="19"/>
      <c r="H14" s="19"/>
      <c r="I14" s="19"/>
      <c r="J14" s="19"/>
      <c r="K14" s="19"/>
      <c r="L14" s="19"/>
      <c r="M14" s="19">
        <f t="shared" si="5"/>
        <v>0</v>
      </c>
      <c r="N14" s="19">
        <f t="shared" si="6"/>
        <v>0</v>
      </c>
      <c r="O14" s="19">
        <f t="shared" si="7"/>
        <v>0</v>
      </c>
      <c r="P14" s="19"/>
      <c r="Q14" s="19"/>
      <c r="R14" s="19"/>
      <c r="S14" s="19"/>
      <c r="T14" s="19"/>
      <c r="U14" s="19"/>
      <c r="V14" s="18"/>
    </row>
    <row r="15" s="2" customFormat="1" ht="18" customHeight="1" spans="1:22">
      <c r="A15" s="17">
        <v>22302</v>
      </c>
      <c r="B15" s="18" t="s">
        <v>73</v>
      </c>
      <c r="C15" s="10">
        <v>8</v>
      </c>
      <c r="D15" s="18">
        <f t="shared" si="1"/>
        <v>611</v>
      </c>
      <c r="E15" s="18">
        <f t="shared" si="2"/>
        <v>0</v>
      </c>
      <c r="F15" s="19">
        <f t="shared" si="3"/>
        <v>611</v>
      </c>
      <c r="G15" s="19">
        <f t="shared" ref="G15:V15" si="8">SUM(G16:G20)</f>
        <v>0</v>
      </c>
      <c r="H15" s="19">
        <f t="shared" si="8"/>
        <v>611</v>
      </c>
      <c r="I15" s="19">
        <f t="shared" si="8"/>
        <v>0</v>
      </c>
      <c r="J15" s="19">
        <f t="shared" si="8"/>
        <v>0</v>
      </c>
      <c r="K15" s="19">
        <f t="shared" si="8"/>
        <v>0</v>
      </c>
      <c r="L15" s="19">
        <f t="shared" si="8"/>
        <v>0</v>
      </c>
      <c r="M15" s="19">
        <f t="shared" si="8"/>
        <v>201</v>
      </c>
      <c r="N15" s="19">
        <f t="shared" si="8"/>
        <v>0</v>
      </c>
      <c r="O15" s="19">
        <f t="shared" si="8"/>
        <v>201</v>
      </c>
      <c r="P15" s="19">
        <f t="shared" si="8"/>
        <v>0</v>
      </c>
      <c r="Q15" s="19">
        <f t="shared" si="8"/>
        <v>201</v>
      </c>
      <c r="R15" s="19">
        <f t="shared" si="8"/>
        <v>0</v>
      </c>
      <c r="S15" s="19">
        <f t="shared" si="8"/>
        <v>0</v>
      </c>
      <c r="T15" s="19">
        <f t="shared" si="8"/>
        <v>0</v>
      </c>
      <c r="U15" s="19">
        <f t="shared" si="8"/>
        <v>0</v>
      </c>
      <c r="V15" s="19">
        <f t="shared" si="8"/>
        <v>0</v>
      </c>
    </row>
    <row r="16" s="2" customFormat="1" ht="18" customHeight="1" spans="1:22">
      <c r="A16" s="17">
        <v>2230201</v>
      </c>
      <c r="B16" s="17" t="s">
        <v>74</v>
      </c>
      <c r="C16" s="10">
        <v>9</v>
      </c>
      <c r="D16" s="10">
        <f t="shared" si="1"/>
        <v>0</v>
      </c>
      <c r="E16" s="18">
        <f t="shared" si="2"/>
        <v>0</v>
      </c>
      <c r="F16" s="18">
        <f t="shared" si="3"/>
        <v>0</v>
      </c>
      <c r="G16" s="18"/>
      <c r="H16" s="18"/>
      <c r="I16" s="18"/>
      <c r="J16" s="18"/>
      <c r="K16" s="18"/>
      <c r="L16" s="18"/>
      <c r="M16" s="18">
        <f t="shared" ref="M16:M20" si="9">N16+O16</f>
        <v>0</v>
      </c>
      <c r="N16" s="18">
        <f t="shared" ref="N16:N20" si="10">P16+R16+T16</f>
        <v>0</v>
      </c>
      <c r="O16" s="18">
        <f t="shared" ref="O16:O20" si="11">Q16+S16+U16</f>
        <v>0</v>
      </c>
      <c r="P16" s="18"/>
      <c r="Q16" s="18"/>
      <c r="R16" s="18"/>
      <c r="S16" s="18"/>
      <c r="T16" s="18"/>
      <c r="U16" s="18"/>
      <c r="V16" s="25"/>
    </row>
    <row r="17" s="2" customFormat="1" ht="18" customHeight="1" spans="1:22">
      <c r="A17" s="17">
        <v>2230202</v>
      </c>
      <c r="B17" s="18" t="s">
        <v>75</v>
      </c>
      <c r="C17" s="10">
        <v>10</v>
      </c>
      <c r="D17" s="18">
        <f t="shared" si="1"/>
        <v>0</v>
      </c>
      <c r="E17" s="18">
        <f t="shared" si="2"/>
        <v>0</v>
      </c>
      <c r="F17" s="18">
        <f t="shared" si="3"/>
        <v>0</v>
      </c>
      <c r="G17" s="18"/>
      <c r="H17" s="18"/>
      <c r="I17" s="18"/>
      <c r="J17" s="18"/>
      <c r="K17" s="18"/>
      <c r="L17" s="18"/>
      <c r="M17" s="18">
        <f t="shared" si="9"/>
        <v>0</v>
      </c>
      <c r="N17" s="18">
        <f t="shared" si="10"/>
        <v>0</v>
      </c>
      <c r="O17" s="18">
        <f t="shared" si="11"/>
        <v>0</v>
      </c>
      <c r="P17" s="18"/>
      <c r="Q17" s="18"/>
      <c r="R17" s="18"/>
      <c r="S17" s="18"/>
      <c r="T17" s="18"/>
      <c r="U17" s="18"/>
      <c r="V17" s="25"/>
    </row>
    <row r="18" s="2" customFormat="1" ht="18" customHeight="1" spans="1:22">
      <c r="A18" s="17">
        <v>2230203</v>
      </c>
      <c r="B18" s="17" t="s">
        <v>76</v>
      </c>
      <c r="C18" s="10">
        <v>11</v>
      </c>
      <c r="D18" s="10">
        <f t="shared" si="1"/>
        <v>0</v>
      </c>
      <c r="E18" s="18">
        <f t="shared" si="2"/>
        <v>0</v>
      </c>
      <c r="F18" s="18">
        <f t="shared" si="3"/>
        <v>0</v>
      </c>
      <c r="G18" s="18"/>
      <c r="H18" s="18"/>
      <c r="I18" s="18"/>
      <c r="J18" s="18"/>
      <c r="K18" s="18"/>
      <c r="L18" s="18"/>
      <c r="M18" s="18">
        <f t="shared" si="9"/>
        <v>0</v>
      </c>
      <c r="N18" s="18">
        <f t="shared" si="10"/>
        <v>0</v>
      </c>
      <c r="O18" s="18">
        <f t="shared" si="11"/>
        <v>0</v>
      </c>
      <c r="P18" s="18"/>
      <c r="Q18" s="18"/>
      <c r="R18" s="18"/>
      <c r="S18" s="18"/>
      <c r="T18" s="18"/>
      <c r="U18" s="18"/>
      <c r="V18" s="25"/>
    </row>
    <row r="19" s="2" customFormat="1" ht="18" customHeight="1" spans="1:22">
      <c r="A19" s="17"/>
      <c r="B19" s="10" t="s">
        <v>50</v>
      </c>
      <c r="C19" s="10">
        <v>12</v>
      </c>
      <c r="D19" s="10">
        <f t="shared" si="1"/>
        <v>0</v>
      </c>
      <c r="E19" s="18">
        <f t="shared" si="2"/>
        <v>0</v>
      </c>
      <c r="F19" s="18">
        <f t="shared" si="3"/>
        <v>0</v>
      </c>
      <c r="G19" s="18"/>
      <c r="H19" s="18"/>
      <c r="I19" s="18"/>
      <c r="J19" s="18"/>
      <c r="K19" s="18"/>
      <c r="L19" s="18"/>
      <c r="M19" s="18">
        <f t="shared" si="9"/>
        <v>0</v>
      </c>
      <c r="N19" s="18">
        <f t="shared" si="10"/>
        <v>0</v>
      </c>
      <c r="O19" s="18">
        <f t="shared" si="11"/>
        <v>0</v>
      </c>
      <c r="P19" s="18"/>
      <c r="Q19" s="18"/>
      <c r="R19" s="18"/>
      <c r="S19" s="18"/>
      <c r="T19" s="18"/>
      <c r="U19" s="18"/>
      <c r="V19" s="25"/>
    </row>
    <row r="20" s="2" customFormat="1" ht="18" customHeight="1" spans="1:22">
      <c r="A20" s="17">
        <v>2230299</v>
      </c>
      <c r="B20" s="18" t="s">
        <v>77</v>
      </c>
      <c r="C20" s="10">
        <v>13</v>
      </c>
      <c r="D20" s="18">
        <f t="shared" si="1"/>
        <v>611</v>
      </c>
      <c r="E20" s="18">
        <f t="shared" si="2"/>
        <v>0</v>
      </c>
      <c r="F20" s="18">
        <f t="shared" si="3"/>
        <v>611</v>
      </c>
      <c r="G20" s="18"/>
      <c r="H20" s="18">
        <v>611</v>
      </c>
      <c r="I20" s="18"/>
      <c r="J20" s="18"/>
      <c r="K20" s="18"/>
      <c r="L20" s="18"/>
      <c r="M20" s="18">
        <f t="shared" si="9"/>
        <v>201</v>
      </c>
      <c r="N20" s="18">
        <f t="shared" si="10"/>
        <v>0</v>
      </c>
      <c r="O20" s="18">
        <f t="shared" si="11"/>
        <v>201</v>
      </c>
      <c r="P20" s="18"/>
      <c r="Q20" s="18">
        <v>201</v>
      </c>
      <c r="R20" s="18"/>
      <c r="S20" s="18"/>
      <c r="T20" s="18"/>
      <c r="U20" s="18"/>
      <c r="V20" s="25"/>
    </row>
    <row r="21" s="2" customFormat="1" ht="18" customHeight="1" spans="1:22">
      <c r="A21" s="17">
        <v>22303</v>
      </c>
      <c r="B21" s="17" t="s">
        <v>78</v>
      </c>
      <c r="C21" s="10">
        <v>14</v>
      </c>
      <c r="D21" s="10">
        <f t="shared" si="1"/>
        <v>0</v>
      </c>
      <c r="E21" s="18">
        <f t="shared" si="2"/>
        <v>0</v>
      </c>
      <c r="F21" s="18">
        <f t="shared" si="3"/>
        <v>0</v>
      </c>
      <c r="G21" s="18">
        <f t="shared" ref="G21:V21" si="12">SUM(G22)</f>
        <v>0</v>
      </c>
      <c r="H21" s="18">
        <f t="shared" si="12"/>
        <v>0</v>
      </c>
      <c r="I21" s="18">
        <f t="shared" si="12"/>
        <v>0</v>
      </c>
      <c r="J21" s="18">
        <f t="shared" si="12"/>
        <v>0</v>
      </c>
      <c r="K21" s="18">
        <f t="shared" si="12"/>
        <v>0</v>
      </c>
      <c r="L21" s="18">
        <f t="shared" si="12"/>
        <v>0</v>
      </c>
      <c r="M21" s="18">
        <f t="shared" si="12"/>
        <v>0</v>
      </c>
      <c r="N21" s="18">
        <f t="shared" si="12"/>
        <v>0</v>
      </c>
      <c r="O21" s="18">
        <f t="shared" si="12"/>
        <v>0</v>
      </c>
      <c r="P21" s="18">
        <f t="shared" si="12"/>
        <v>0</v>
      </c>
      <c r="Q21" s="18">
        <f t="shared" si="12"/>
        <v>0</v>
      </c>
      <c r="R21" s="18">
        <f t="shared" si="12"/>
        <v>0</v>
      </c>
      <c r="S21" s="18">
        <f t="shared" si="12"/>
        <v>0</v>
      </c>
      <c r="T21" s="18">
        <f t="shared" si="12"/>
        <v>0</v>
      </c>
      <c r="U21" s="18">
        <f t="shared" si="12"/>
        <v>0</v>
      </c>
      <c r="V21" s="18">
        <f t="shared" si="12"/>
        <v>0</v>
      </c>
    </row>
    <row r="22" s="2" customFormat="1" ht="18" customHeight="1" spans="1:22">
      <c r="A22" s="17">
        <v>2230301</v>
      </c>
      <c r="B22" s="17" t="s">
        <v>79</v>
      </c>
      <c r="C22" s="10">
        <v>15</v>
      </c>
      <c r="D22" s="18">
        <f t="shared" si="1"/>
        <v>0</v>
      </c>
      <c r="E22" s="18">
        <f t="shared" si="2"/>
        <v>0</v>
      </c>
      <c r="F22" s="18">
        <f t="shared" si="3"/>
        <v>0</v>
      </c>
      <c r="G22" s="18"/>
      <c r="H22" s="18"/>
      <c r="I22" s="18"/>
      <c r="J22" s="18"/>
      <c r="K22" s="18"/>
      <c r="L22" s="18"/>
      <c r="M22" s="18">
        <f t="shared" ref="M22:M26" si="13">N22+O22</f>
        <v>0</v>
      </c>
      <c r="N22" s="18">
        <f t="shared" ref="N22:N26" si="14">P22+R22+T22</f>
        <v>0</v>
      </c>
      <c r="O22" s="18">
        <f t="shared" ref="O22:O26" si="15">Q22+S22+U22</f>
        <v>0</v>
      </c>
      <c r="P22" s="18"/>
      <c r="Q22" s="18"/>
      <c r="R22" s="18"/>
      <c r="S22" s="18"/>
      <c r="T22" s="18"/>
      <c r="U22" s="18"/>
      <c r="V22" s="25"/>
    </row>
    <row r="23" s="2" customFormat="1" ht="18" customHeight="1" spans="1:22">
      <c r="A23" s="17">
        <v>22304</v>
      </c>
      <c r="B23" s="17" t="s">
        <v>80</v>
      </c>
      <c r="C23" s="10">
        <v>16</v>
      </c>
      <c r="D23" s="10">
        <f t="shared" si="1"/>
        <v>0</v>
      </c>
      <c r="E23" s="18">
        <f t="shared" si="2"/>
        <v>0</v>
      </c>
      <c r="F23" s="18">
        <f t="shared" si="3"/>
        <v>0</v>
      </c>
      <c r="G23" s="18">
        <f t="shared" ref="G23:V23" si="16">SUM(G24:G26)</f>
        <v>0</v>
      </c>
      <c r="H23" s="18">
        <f t="shared" si="16"/>
        <v>0</v>
      </c>
      <c r="I23" s="18">
        <f t="shared" si="16"/>
        <v>0</v>
      </c>
      <c r="J23" s="18">
        <f t="shared" si="16"/>
        <v>0</v>
      </c>
      <c r="K23" s="18">
        <f t="shared" si="16"/>
        <v>0</v>
      </c>
      <c r="L23" s="18">
        <f t="shared" si="16"/>
        <v>0</v>
      </c>
      <c r="M23" s="18">
        <f t="shared" si="16"/>
        <v>0</v>
      </c>
      <c r="N23" s="18">
        <f t="shared" si="16"/>
        <v>0</v>
      </c>
      <c r="O23" s="18">
        <f t="shared" si="16"/>
        <v>0</v>
      </c>
      <c r="P23" s="18">
        <f t="shared" si="16"/>
        <v>0</v>
      </c>
      <c r="Q23" s="18">
        <f t="shared" si="16"/>
        <v>0</v>
      </c>
      <c r="R23" s="18">
        <f t="shared" si="16"/>
        <v>0</v>
      </c>
      <c r="S23" s="18">
        <f t="shared" si="16"/>
        <v>0</v>
      </c>
      <c r="T23" s="18">
        <f t="shared" si="16"/>
        <v>0</v>
      </c>
      <c r="U23" s="18">
        <f t="shared" si="16"/>
        <v>0</v>
      </c>
      <c r="V23" s="18">
        <f t="shared" si="16"/>
        <v>0</v>
      </c>
    </row>
    <row r="24" s="2" customFormat="1" ht="18" customHeight="1" spans="1:22">
      <c r="A24" s="17">
        <v>2230401</v>
      </c>
      <c r="B24" s="17" t="s">
        <v>81</v>
      </c>
      <c r="C24" s="10">
        <v>17</v>
      </c>
      <c r="D24" s="18">
        <f t="shared" si="1"/>
        <v>0</v>
      </c>
      <c r="E24" s="18">
        <f t="shared" si="2"/>
        <v>0</v>
      </c>
      <c r="F24" s="18">
        <f t="shared" si="3"/>
        <v>0</v>
      </c>
      <c r="G24" s="18"/>
      <c r="H24" s="18"/>
      <c r="I24" s="18"/>
      <c r="J24" s="18"/>
      <c r="K24" s="18"/>
      <c r="L24" s="18"/>
      <c r="M24" s="18">
        <f t="shared" si="13"/>
        <v>0</v>
      </c>
      <c r="N24" s="18">
        <f t="shared" si="14"/>
        <v>0</v>
      </c>
      <c r="O24" s="18">
        <f t="shared" si="15"/>
        <v>0</v>
      </c>
      <c r="P24" s="18"/>
      <c r="Q24" s="18"/>
      <c r="R24" s="18"/>
      <c r="S24" s="18"/>
      <c r="T24" s="18"/>
      <c r="U24" s="18"/>
      <c r="V24" s="25"/>
    </row>
    <row r="25" s="2" customFormat="1" ht="18" customHeight="1" spans="1:22">
      <c r="A25" s="17">
        <v>2230402</v>
      </c>
      <c r="B25" s="17" t="s">
        <v>82</v>
      </c>
      <c r="C25" s="10">
        <v>18</v>
      </c>
      <c r="D25" s="10">
        <f t="shared" si="1"/>
        <v>0</v>
      </c>
      <c r="E25" s="18">
        <f t="shared" si="2"/>
        <v>0</v>
      </c>
      <c r="F25" s="18">
        <f t="shared" si="3"/>
        <v>0</v>
      </c>
      <c r="G25" s="18"/>
      <c r="H25" s="18"/>
      <c r="I25" s="18"/>
      <c r="J25" s="18"/>
      <c r="K25" s="18"/>
      <c r="L25" s="18"/>
      <c r="M25" s="18">
        <f t="shared" si="13"/>
        <v>0</v>
      </c>
      <c r="N25" s="18">
        <f t="shared" si="14"/>
        <v>0</v>
      </c>
      <c r="O25" s="18">
        <f t="shared" si="15"/>
        <v>0</v>
      </c>
      <c r="P25" s="18"/>
      <c r="Q25" s="18"/>
      <c r="R25" s="18"/>
      <c r="S25" s="18"/>
      <c r="T25" s="18"/>
      <c r="U25" s="18"/>
      <c r="V25" s="25"/>
    </row>
    <row r="26" s="2" customFormat="1" ht="18" customHeight="1" spans="1:22">
      <c r="A26" s="17">
        <v>2230499</v>
      </c>
      <c r="B26" s="17" t="s">
        <v>83</v>
      </c>
      <c r="C26" s="10">
        <v>19</v>
      </c>
      <c r="D26" s="18">
        <f t="shared" si="1"/>
        <v>0</v>
      </c>
      <c r="E26" s="18">
        <f t="shared" si="2"/>
        <v>0</v>
      </c>
      <c r="F26" s="18">
        <f t="shared" si="3"/>
        <v>0</v>
      </c>
      <c r="G26" s="18"/>
      <c r="H26" s="18"/>
      <c r="I26" s="18"/>
      <c r="J26" s="18"/>
      <c r="K26" s="18"/>
      <c r="L26" s="18"/>
      <c r="M26" s="18">
        <f t="shared" si="13"/>
        <v>0</v>
      </c>
      <c r="N26" s="18">
        <f t="shared" si="14"/>
        <v>0</v>
      </c>
      <c r="O26" s="18">
        <f t="shared" si="15"/>
        <v>0</v>
      </c>
      <c r="P26" s="18"/>
      <c r="Q26" s="18"/>
      <c r="R26" s="18"/>
      <c r="S26" s="18"/>
      <c r="T26" s="18"/>
      <c r="U26" s="18"/>
      <c r="V26" s="25"/>
    </row>
    <row r="27" s="2" customFormat="1" ht="18" customHeight="1" spans="1:22">
      <c r="A27" s="17">
        <v>22399</v>
      </c>
      <c r="B27" s="17" t="s">
        <v>84</v>
      </c>
      <c r="C27" s="10">
        <v>20</v>
      </c>
      <c r="D27" s="10">
        <f t="shared" si="1"/>
        <v>0</v>
      </c>
      <c r="E27" s="18">
        <f t="shared" si="2"/>
        <v>0</v>
      </c>
      <c r="F27" s="18">
        <f t="shared" si="3"/>
        <v>0</v>
      </c>
      <c r="G27" s="18">
        <f t="shared" ref="G27:V27" si="17">SUM(G28)</f>
        <v>0</v>
      </c>
      <c r="H27" s="18">
        <f t="shared" si="17"/>
        <v>0</v>
      </c>
      <c r="I27" s="18">
        <f t="shared" si="17"/>
        <v>0</v>
      </c>
      <c r="J27" s="18">
        <f t="shared" si="17"/>
        <v>0</v>
      </c>
      <c r="K27" s="18">
        <f t="shared" si="17"/>
        <v>0</v>
      </c>
      <c r="L27" s="18">
        <f t="shared" si="17"/>
        <v>0</v>
      </c>
      <c r="M27" s="18">
        <f t="shared" si="17"/>
        <v>0</v>
      </c>
      <c r="N27" s="18">
        <f t="shared" si="17"/>
        <v>0</v>
      </c>
      <c r="O27" s="18">
        <f t="shared" si="17"/>
        <v>0</v>
      </c>
      <c r="P27" s="18">
        <f t="shared" si="17"/>
        <v>0</v>
      </c>
      <c r="Q27" s="18">
        <f t="shared" si="17"/>
        <v>0</v>
      </c>
      <c r="R27" s="18">
        <f t="shared" si="17"/>
        <v>0</v>
      </c>
      <c r="S27" s="18">
        <f t="shared" si="17"/>
        <v>0</v>
      </c>
      <c r="T27" s="18">
        <f t="shared" si="17"/>
        <v>0</v>
      </c>
      <c r="U27" s="18">
        <f t="shared" si="17"/>
        <v>0</v>
      </c>
      <c r="V27" s="18">
        <f t="shared" si="17"/>
        <v>0</v>
      </c>
    </row>
    <row r="28" s="2" customFormat="1" ht="18" customHeight="1" spans="1:22">
      <c r="A28" s="17">
        <v>2239901</v>
      </c>
      <c r="B28" s="17" t="s">
        <v>85</v>
      </c>
      <c r="C28" s="10">
        <v>21</v>
      </c>
      <c r="D28" s="18">
        <f t="shared" si="1"/>
        <v>0</v>
      </c>
      <c r="E28" s="18">
        <f t="shared" si="2"/>
        <v>0</v>
      </c>
      <c r="F28" s="18">
        <f t="shared" si="3"/>
        <v>0</v>
      </c>
      <c r="G28" s="18"/>
      <c r="H28" s="18"/>
      <c r="I28" s="18"/>
      <c r="J28" s="18"/>
      <c r="K28" s="18"/>
      <c r="L28" s="18"/>
      <c r="M28" s="18">
        <f t="shared" ref="M28:M31" si="18">N28+O28</f>
        <v>0</v>
      </c>
      <c r="N28" s="18">
        <f t="shared" ref="N28:N31" si="19">P28+R28+T28</f>
        <v>0</v>
      </c>
      <c r="O28" s="18">
        <f t="shared" ref="O28:O31" si="20">Q28+S28+U28</f>
        <v>0</v>
      </c>
      <c r="P28" s="18"/>
      <c r="Q28" s="18"/>
      <c r="R28" s="18"/>
      <c r="S28" s="18"/>
      <c r="T28" s="18"/>
      <c r="U28" s="18"/>
      <c r="V28" s="25"/>
    </row>
    <row r="29" s="2" customFormat="1" ht="18" customHeight="1" spans="1:22">
      <c r="A29" s="17"/>
      <c r="B29" s="20" t="s">
        <v>86</v>
      </c>
      <c r="C29" s="10">
        <v>22</v>
      </c>
      <c r="D29" s="20">
        <f t="shared" si="1"/>
        <v>0</v>
      </c>
      <c r="E29" s="18">
        <f t="shared" si="2"/>
        <v>0</v>
      </c>
      <c r="F29" s="18">
        <f t="shared" si="3"/>
        <v>0</v>
      </c>
      <c r="G29" s="18"/>
      <c r="H29" s="18"/>
      <c r="I29" s="18"/>
      <c r="J29" s="18"/>
      <c r="K29" s="18"/>
      <c r="L29" s="18"/>
      <c r="M29" s="18">
        <f t="shared" si="18"/>
        <v>0</v>
      </c>
      <c r="N29" s="18">
        <f t="shared" si="19"/>
        <v>0</v>
      </c>
      <c r="O29" s="18">
        <f t="shared" si="20"/>
        <v>0</v>
      </c>
      <c r="P29" s="18"/>
      <c r="Q29" s="18"/>
      <c r="R29" s="18"/>
      <c r="S29" s="18"/>
      <c r="T29" s="18"/>
      <c r="U29" s="18"/>
      <c r="V29" s="18"/>
    </row>
    <row r="30" s="2" customFormat="1" ht="18" customHeight="1" spans="1:22">
      <c r="A30" s="17"/>
      <c r="B30" s="20" t="s">
        <v>87</v>
      </c>
      <c r="C30" s="10">
        <v>23</v>
      </c>
      <c r="D30" s="10">
        <f t="shared" si="1"/>
        <v>0</v>
      </c>
      <c r="E30" s="18">
        <f t="shared" si="2"/>
        <v>0</v>
      </c>
      <c r="F30" s="21" t="s">
        <v>35</v>
      </c>
      <c r="G30" s="18"/>
      <c r="H30" s="21" t="s">
        <v>35</v>
      </c>
      <c r="I30" s="18"/>
      <c r="J30" s="21" t="s">
        <v>35</v>
      </c>
      <c r="K30" s="18"/>
      <c r="L30" s="21" t="s">
        <v>35</v>
      </c>
      <c r="M30" s="18"/>
      <c r="N30" s="18"/>
      <c r="O30" s="21" t="s">
        <v>35</v>
      </c>
      <c r="P30" s="18"/>
      <c r="Q30" s="21" t="s">
        <v>35</v>
      </c>
      <c r="R30" s="18"/>
      <c r="S30" s="21" t="s">
        <v>35</v>
      </c>
      <c r="T30" s="18"/>
      <c r="U30" s="21" t="s">
        <v>35</v>
      </c>
      <c r="V30" s="25"/>
    </row>
    <row r="31" s="2" customFormat="1" ht="18" customHeight="1" spans="1:22">
      <c r="A31" s="17"/>
      <c r="B31" s="20" t="s">
        <v>88</v>
      </c>
      <c r="C31" s="10">
        <v>24</v>
      </c>
      <c r="D31" s="10">
        <f t="shared" si="1"/>
        <v>225</v>
      </c>
      <c r="E31" s="18">
        <f t="shared" si="2"/>
        <v>0</v>
      </c>
      <c r="F31" s="18">
        <f>H31+J31+L31</f>
        <v>225</v>
      </c>
      <c r="G31" s="18"/>
      <c r="H31" s="18">
        <v>225</v>
      </c>
      <c r="I31" s="18"/>
      <c r="J31" s="18"/>
      <c r="K31" s="18"/>
      <c r="L31" s="18"/>
      <c r="M31" s="18">
        <f t="shared" si="18"/>
        <v>86</v>
      </c>
      <c r="N31" s="18">
        <f t="shared" si="19"/>
        <v>0</v>
      </c>
      <c r="O31" s="18">
        <f t="shared" si="20"/>
        <v>86</v>
      </c>
      <c r="P31" s="18"/>
      <c r="Q31" s="18">
        <v>86</v>
      </c>
      <c r="R31" s="18"/>
      <c r="S31" s="18"/>
      <c r="T31" s="18"/>
      <c r="U31" s="18"/>
      <c r="V31" s="18"/>
    </row>
    <row r="32" s="2" customFormat="1" ht="18" customHeight="1" spans="1:3">
      <c r="A32" s="22"/>
      <c r="C32" s="3"/>
    </row>
  </sheetData>
  <mergeCells count="18">
    <mergeCell ref="A1:V1"/>
    <mergeCell ref="A3:B3"/>
    <mergeCell ref="D4:L4"/>
    <mergeCell ref="M4:U4"/>
    <mergeCell ref="E5:F5"/>
    <mergeCell ref="G5:H5"/>
    <mergeCell ref="I5:J5"/>
    <mergeCell ref="K5:L5"/>
    <mergeCell ref="N5:O5"/>
    <mergeCell ref="P5:Q5"/>
    <mergeCell ref="R5:S5"/>
    <mergeCell ref="T5:U5"/>
    <mergeCell ref="A4:A6"/>
    <mergeCell ref="B4:B6"/>
    <mergeCell ref="C4:C6"/>
    <mergeCell ref="D5:D6"/>
    <mergeCell ref="M5:M6"/>
    <mergeCell ref="V4:V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封皮</vt:lpstr>
      <vt:lpstr>目录</vt:lpstr>
      <vt:lpstr>2020年国有资本经营预算收支总表</vt:lpstr>
      <vt:lpstr>2020年国有资本经营收入预算表</vt:lpstr>
      <vt:lpstr>2020年国有资本经营支出预算表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2019-04-25T08:54:00Z</dcterms:created>
  <dcterms:modified xsi:type="dcterms:W3CDTF">2020-01-22T11:05:07Z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